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60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39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<sst xmlns="http://schemas.openxmlformats.org/spreadsheetml/2006/main" count="2726" uniqueCount="2078">
  <si>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</si>
  <si>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</si>
  <si>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</si>
  <si>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</si>
  <si>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</si>
  <si>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</si>
  <si>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</si>
  <si>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</si>
  <si>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</si>
  <si>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</si>
  <si>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</si>
  <si>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</si>
  <si>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</si>
  <si>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</si>
  <si>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</si>
  <si>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</si>
  <si>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</si>
  <si>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</si>
  <si>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</si>
  <si>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</si>
  <si>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</si>
  <si>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</si>
  <si>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</si>
  <si>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</si>
  <si>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</si>
  <si>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</si>
  <si>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</si>
  <si>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</si>
  <si>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</si>
  <si>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</si>
  <si>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</si>
  <si>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</si>
  <si>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</si>
  <si>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</si>
  <si>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</si>
  <si>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</si>
  <si>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</si>
  <si>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</si>
  <si>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</si>
  <si>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</si>
  <si>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</si>
  <si>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</si>
  <si>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</si>
  <si>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</si>
  <si>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</si>
  <si>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</si>
  <si>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</si>
  <si>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</si>
  <si>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</si>
  <si>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</si>
  <si>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</si>
  <si>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</si>
  <si>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</si>
  <si>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</si>
  <si>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</si>
  <si>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</si>
  <si>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</si>
  <si>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</si>
  <si>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</si>
  <si>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</si>
  <si>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</si>
  <si>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</si>
  <si>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</si>
  <si>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</si>
  <si>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</si>
  <si>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</si>
  <si>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</si>
  <si>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</si>
  <si>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</si>
  <si>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</si>
  <si>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</si>
  <si>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</si>
  <si>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</si>
  <si>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</si>
  <si>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</si>
  <si>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</si>
  <si>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</si>
  <si>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</si>
  <si>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</si>
  <si>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</si>
  <si>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</si>
  <si>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</si>
  <si>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</si>
  <si>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</si>
  <si>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</si>
  <si>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</si>
  <si>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</si>
  <si>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</si>
  <si>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</si>
  <si>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</si>
  <si>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</si>
  <si>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</si>
  <si>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</si>
  <si>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</si>
  <si>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</si>
  <si>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</si>
  <si>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</si>
  <si>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</si>
  <si>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</si>
  <si>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</si>
  <si>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</si>
  <si>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</si>
  <si>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</si>
  <si>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</si>
  <si>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</si>
  <si>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</si>
  <si>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</si>
  <si>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</si>
  <si>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</si>
  <si>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</si>
  <si>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</si>
  <si>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</si>
  <si>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</si>
  <si>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</si>
  <si>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</si>
  <si>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</si>
  <si>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</si>
  <si>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</si>
  <si>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</si>
  <si>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</si>
  <si>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</si>
  <si>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</si>
  <si>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</si>
  <si>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</si>
  <si>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</si>
  <si>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</si>
  <si>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</si>
  <si>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</si>
  <si>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</si>
  <si>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</si>
  <si>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</si>
  <si>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</si>
  <si>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</si>
  <si>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</si>
  <si>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</si>
  <si>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</si>
  <si>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</si>
  <si>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</si>
  <si>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</si>
  <si>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</si>
  <si>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</si>
  <si>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</si>
  <si>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</si>
  <si>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</si>
  <si>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</si>
  <si>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</si>
  <si>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</si>
  <si>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</si>
  <si>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</si>
  <si>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</si>
  <si>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</si>
  <si>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</si>
  <si>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</si>
  <si>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</si>
  <si>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</si>
  <si>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</si>
  <si>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</si>
  <si>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</si>
  <si>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</si>
  <si>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</si>
  <si>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</si>
  <si>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</si>
  <si>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</si>
  <si>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</si>
  <si>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</si>
  <si>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</si>
  <si>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</si>
  <si>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</si>
  <si>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</si>
  <si>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</si>
  <si>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</si>
  <si>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</si>
  <si>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</si>
  <si>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</si>
  <si>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</si>
  <si>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</si>
  <si>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</si>
  <si>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</si>
  <si>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</si>
  <si>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</si>
  <si>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</si>
  <si>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</si>
  <si>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</si>
  <si>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</si>
  <si>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</si>
  <si>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</si>
  <si>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</si>
  <si>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</si>
  <si>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</si>
  <si>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</si>
  <si>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</si>
  <si>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</si>
  <si>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</si>
  <si>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</si>
  <si>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</si>
  <si>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</si>
  <si>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</si>
  <si>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</si>
  <si>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</si>
  <si>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</si>
  <si>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</si>
  <si>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</si>
  <si>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</si>
  <si>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</si>
  <si>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</si>
  <si>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</si>
  <si>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</si>
  <si>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</si>
  <si>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</si>
  <si>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</si>
  <si>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</si>
  <si>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</si>
  <si>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</si>
  <si>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</si>
  <si>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</si>
  <si>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</si>
  <si>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</si>
  <si>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</si>
  <si>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</si>
  <si>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</si>
  <si>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</si>
  <si>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</si>
  <si>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</si>
  <si>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</si>
  <si>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</si>
  <si>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</si>
  <si>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</si>
  <si>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</si>
  <si>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</si>
  <si>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</si>
  <si>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</si>
  <si>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</si>
  <si>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</si>
  <si>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</si>
  <si>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</si>
  <si>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</si>
  <si>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</si>
  <si>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</si>
  <si>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</si>
  <si>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</si>
  <si>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</si>
  <si>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</si>
  <si>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</si>
  <si>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</si>
  <si>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</si>
  <si>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</si>
  <si>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</si>
  <si>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</si>
  <si>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</si>
  <si>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</si>
  <si>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</si>
  <si>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</si>
  <si>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</si>
  <si>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</si>
  <si>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</si>
  <si>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</si>
  <si>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</si>
  <si>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</si>
  <si>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</si>
  <si>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</si>
  <si>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</si>
  <si>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</si>
  <si>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</si>
  <si>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</si>
  <si>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</si>
  <si>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</si>
  <si>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</si>
  <si>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</si>
  <si>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</si>
  <si>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</si>
  <si>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</si>
  <si>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</si>
  <si>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</si>
  <si>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</si>
  <si>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</si>
  <si>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</si>
  <si>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</si>
  <si>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</si>
  <si>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</si>
  <si>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</si>
  <si>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</si>
  <si>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</si>
  <si>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</si>
  <si>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</si>
  <si>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</si>
  <si>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</si>
  <si>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</si>
  <si>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</si>
  <si>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</si>
  <si>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</si>
  <si>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</si>
  <si>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</si>
  <si>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</si>
  <si>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</si>
  <si>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</si>
  <si>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</si>
  <si>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</si>
  <si>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</si>
  <si>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</si>
  <si>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</si>
  <si>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</si>
  <si>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</si>
  <si>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</si>
  <si>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</si>
  <si>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</si>
  <si>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</si>
  <si>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</si>
  <si>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</si>
  <si>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</si>
  <si>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</si>
  <si>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</si>
  <si>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</si>
  <si>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</si>
  <si>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</si>
  <si>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</si>
  <si>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</si>
  <si>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</si>
  <si>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</si>
  <si>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</si>
  <si>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</si>
  <si>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</si>
  <si>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</si>
  <si>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</si>
  <si>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</si>
  <si>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</si>
  <si>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</si>
  <si>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</si>
  <si>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</si>
  <si>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</si>
  <si>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</si>
  <si>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</si>
  <si>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</si>
  <si>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</si>
  <si>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</si>
  <si>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</si>
  <si>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</si>
  <si>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</si>
  <si>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</si>
  <si>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</si>
  <si>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</si>
  <si>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</si>
  <si>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</si>
  <si>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</si>
  <si>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</si>
  <si>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</si>
  <si>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</si>
  <si>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</si>
  <si>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</si>
  <si>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</si>
  <si>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</si>
  <si>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</si>
  <si>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</si>
  <si>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</si>
  <si>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</si>
  <si>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</si>
  <si>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</si>
  <si>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</si>
  <si>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</si>
  <si>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</si>
  <si>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</si>
  <si>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</si>
  <si>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</si>
  <si>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</si>
  <si>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</si>
  <si>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</si>
  <si>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</si>
  <si>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</si>
  <si>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</si>
  <si>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</si>
  <si>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</si>
  <si>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</si>
  <si>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</si>
  <si>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</si>
  <si>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</si>
  <si>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</si>
  <si>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</si>
  <si>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</si>
  <si>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</si>
  <si>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</si>
  <si>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</si>
  <si>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</si>
  <si>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</si>
  <si>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</si>
  <si>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</si>
  <si>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</si>
  <si>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</si>
  <si>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</si>
  <si>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</si>
  <si>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</si>
  <si>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</si>
  <si>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</si>
  <si>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</si>
  <si>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</si>
  <si>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</si>
  <si>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</si>
  <si>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</si>
  <si>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</si>
  <si>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</si>
  <si>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</si>
  <si>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</si>
  <si>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</si>
  <si>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</si>
  <si>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</si>
  <si>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</si>
  <si>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</si>
  <si>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</si>
  <si>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</si>
  <si>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</si>
  <si>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</si>
  <si>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</si>
  <si>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</si>
  <si>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</si>
  <si>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</si>
  <si>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</si>
  <si>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</si>
  <si>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</si>
  <si>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</si>
  <si>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</si>
  <si>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</si>
  <si>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</si>
  <si>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</si>
  <si>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</si>
  <si>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</si>
  <si>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</si>
  <si>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</si>
  <si>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</si>
  <si>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</si>
  <si>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</si>
  <si>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</si>
  <si>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</si>
  <si>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</si>
  <si>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</si>
  <si>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</si>
  <si>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</si>
  <si>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</si>
  <si>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</si>
  <si>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</si>
  <si>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</si>
  <si>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</si>
  <si>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</si>
  <si>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</si>
  <si>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</si>
  <si>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</si>
  <si>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</si>
  <si>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</si>
  <si>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</si>
  <si>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</si>
  <si>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</si>
  <si>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</si>
  <si>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</si>
  <si>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</si>
  <si>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</si>
  <si>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</si>
  <si>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</si>
  <si>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</si>
  <si>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</si>
  <si>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</si>
  <si>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</si>
  <si>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</si>
  <si>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</si>
  <si>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</si>
  <si>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</si>
  <si>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</si>
  <si>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</si>
  <si>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</si>
  <si>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</si>
  <si>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</si>
  <si>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</si>
  <si>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</si>
  <si>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</si>
  <si>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</si>
  <si>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</si>
  <si>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</si>
  <si>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</si>
  <si>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</si>
  <si>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</si>
  <si>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</si>
  <si>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</si>
  <si>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</si>
  <si>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</si>
  <si>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</si>
  <si>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</si>
  <si>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</si>
  <si>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</si>
  <si>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</si>
  <si>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</si>
  <si>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</si>
  <si>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</si>
  <si>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</si>
  <si>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</si>
  <si>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</si>
  <si>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</si>
  <si>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</si>
  <si>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</si>
  <si>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</si>
  <si>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</si>
  <si>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</si>
  <si>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</si>
  <si>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</si>
  <si>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</si>
  <si>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</si>
  <si>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</si>
  <si>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</si>
  <si>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</si>
  <si>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</si>
  <si>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</si>
  <si>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</si>
  <si>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</si>
  <si>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</si>
  <si>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</si>
  <si>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</si>
  <si>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</si>
  <si>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</si>
  <si>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</si>
  <si>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</si>
  <si>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</si>
  <si>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</si>
  <si>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</si>
  <si>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</si>
  <si>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</si>
  <si>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</si>
  <si>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</si>
  <si>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</si>
  <si>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</si>
  <si>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</si>
  <si>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</si>
  <si>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</si>
  <si>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</si>
  <si>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</si>
  <si>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</si>
  <si>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</si>
  <si>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</si>
  <si>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</si>
  <si>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</si>
  <si>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</si>
  <si>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</si>
  <si>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</si>
  <si>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</si>
  <si>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</si>
  <si>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</si>
  <si>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</si>
  <si>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</si>
  <si>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</si>
  <si>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</si>
  <si>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</si>
  <si>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</si>
  <si>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</si>
  <si>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</si>
  <si>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</si>
  <si>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</si>
  <si>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</si>
  <si>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</si>
  <si>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</si>
  <si>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</si>
  <si>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</si>
  <si>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</si>
  <si>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</si>
  <si>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</si>
  <si>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</si>
  <si>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</si>
  <si>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</si>
  <si>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</si>
  <si>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</si>
  <si>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</si>
  <si>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</si>
  <si>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</si>
  <si>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</si>
  <si>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</si>
  <si>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</si>
  <si>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</si>
  <si>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</si>
  <si>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</si>
  <si>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</si>
  <si>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</si>
  <si>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</si>
  <si>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</si>
  <si>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</si>
  <si>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</si>
  <si>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</si>
  <si>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</si>
  <si>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</si>
  <si>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</si>
  <si>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</si>
  <si>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</si>
  <si>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</si>
  <si>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</si>
  <si>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</si>
  <si>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</si>
  <si>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</si>
  <si>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</si>
  <si>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</si>
  <si>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</si>
  <si>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</si>
  <si>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</si>
  <si>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</si>
  <si>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</si>
  <si>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</si>
  <si>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</si>
  <si>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</si>
  <si>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</si>
  <si>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</si>
  <si>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</si>
  <si>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</si>
  <si>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</si>
  <si>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</si>
  <si>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</si>
  <si>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</si>
  <si>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</si>
  <si>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</si>
  <si>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</si>
  <si>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</si>
  <si>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</si>
  <si>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</si>
  <si>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</si>
  <si>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</si>
  <si>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</si>
  <si>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</si>
  <si>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</si>
  <si>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</si>
  <si>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</si>
  <si>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</si>
  <si>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</si>
  <si>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</si>
  <si>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</si>
  <si>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</si>
  <si>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</si>
  <si>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</si>
  <si>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</si>
  <si>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</si>
  <si>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</si>
  <si>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</si>
  <si>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</si>
  <si>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</si>
  <si>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</si>
  <si>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</si>
  <si>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</si>
  <si>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</si>
  <si>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</si>
  <si>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</si>
  <si>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</si>
  <si>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</si>
  <si>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</si>
  <si>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</si>
  <si>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</si>
  <si>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</si>
  <si>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</si>
  <si>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</si>
  <si>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</si>
  <si>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</si>
  <si>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</si>
  <si>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</si>
  <si>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</si>
  <si>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</si>
  <si>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</si>
  <si>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</si>
  <si>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</si>
  <si>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</si>
  <si>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</si>
  <si>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</si>
  <si>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</si>
  <si>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</si>
  <si>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</si>
  <si>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</si>
  <si>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</si>
  <si>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</si>
  <si>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</si>
  <si>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</si>
  <si>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</si>
  <si>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</si>
  <si>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</si>
  <si>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</si>
  <si>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</si>
  <si>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</si>
  <si>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</si>
  <si>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</si>
  <si>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</si>
  <si>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</si>
  <si>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</si>
  <si>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</si>
  <si>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</si>
  <si>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</si>
  <si>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</si>
  <si>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</si>
  <si>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</si>
  <si>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</si>
  <si>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</si>
  <si>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</si>
  <si>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</si>
  <si>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</si>
  <si>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</si>
  <si>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</si>
  <si>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</si>
  <si>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</si>
  <si>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</si>
  <si>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</si>
  <si>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</si>
  <si>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</si>
  <si>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</si>
  <si>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</si>
  <si>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</si>
  <si>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</si>
  <si>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</si>
  <si>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</si>
  <si>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</si>
  <si>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</si>
  <si>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</si>
  <si>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</si>
  <si>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</si>
  <si>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</si>
  <si>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</si>
  <si>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</si>
  <si>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</si>
  <si>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</si>
  <si>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</si>
  <si>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</si>
  <si>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</si>
  <si>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</si>
  <si>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</si>
  <si>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</si>
  <si>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</si>
  <si>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</si>
  <si>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</si>
  <si>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</si>
  <si>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</si>
  <si>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</si>
  <si>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</si>
  <si>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</si>
  <si>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</si>
  <si>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</si>
  <si>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</si>
  <si>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</si>
  <si>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</si>
  <si>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</si>
  <si>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</si>
  <si>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</si>
  <si>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</si>
  <si>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</si>
  <si>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</si>
  <si>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</si>
  <si>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</si>
  <si>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</si>
  <si>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</si>
  <si>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</si>
  <si>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</si>
  <si>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</si>
  <si>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</si>
  <si>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</si>
  <si>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</si>
  <si>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</si>
  <si>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</si>
  <si>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</si>
  <si>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</si>
  <si>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</si>
  <si>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</si>
  <si>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</si>
  <si>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</si>
  <si>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</si>
  <si>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</si>
  <si>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</si>
  <si>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</si>
  <si>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</si>
  <si>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</si>
  <si>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</si>
  <si>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</si>
  <si>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</si>
  <si>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</si>
  <si>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</si>
  <si>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</si>
  <si>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</si>
  <si>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</si>
  <si>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</si>
  <si>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</si>
  <si>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</si>
  <si>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</si>
  <si>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</si>
  <si>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</si>
  <si>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</si>
  <si>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</si>
  <si>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</si>
  <si>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</si>
  <si>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</si>
  <si>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</si>
  <si>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</si>
  <si>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</si>
  <si>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</si>
  <si>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</si>
  <si>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</si>
  <si>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</si>
  <si>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</si>
  <si>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</si>
  <si>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</si>
  <si>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</si>
  <si>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</si>
  <si>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</si>
  <si>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</si>
  <si>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</si>
  <si>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</si>
  <si>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</si>
  <si>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</si>
  <si>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</si>
  <si>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</si>
  <si>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</si>
  <si>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</si>
  <si>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</si>
  <si>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</si>
  <si>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</si>
  <si>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</si>
  <si>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</si>
  <si>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</si>
  <si>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</si>
  <si>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</si>
  <si>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</si>
  <si>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</si>
  <si>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</si>
  <si>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</si>
  <si>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</si>
  <si>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</si>
  <si>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</si>
  <si>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</si>
  <si>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</si>
  <si>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</si>
  <si>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</si>
  <si>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</si>
  <si>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</si>
  <si>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</si>
  <si>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</si>
  <si>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</si>
  <si>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</si>
  <si>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</si>
  <si>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</si>
  <si>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</si>
  <si>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</si>
  <si>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</si>
  <si>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</si>
  <si>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</si>
  <si>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</si>
  <si>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</si>
  <si>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</si>
  <si>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</si>
  <si>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</si>
  <si>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</si>
  <si>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</si>
  <si>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</si>
  <si>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</si>
  <si>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</si>
  <si>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</si>
  <si>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</si>
  <si>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</si>
  <si>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</si>
  <si>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</si>
  <si>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</si>
  <si>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</si>
  <si>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</si>
  <si>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</si>
  <si>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</si>
  <si>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</si>
  <si>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</si>
  <si>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</si>
  <si>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</si>
  <si>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</si>
  <si>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</si>
  <si>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</si>
  <si>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</si>
  <si>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</si>
  <si>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</si>
  <si>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</si>
  <si>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</si>
  <si>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</si>
  <si>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</si>
  <si>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</si>
  <si>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</si>
  <si>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</si>
  <si>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</si>
  <si>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</si>
  <si>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</si>
  <si>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</si>
  <si>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</si>
  <si>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</si>
  <si>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</si>
  <si>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</si>
  <si>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</si>
  <si>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</si>
  <si>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</si>
  <si>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</si>
  <si>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</si>
  <si>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</si>
  <si>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</si>
  <si>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</si>
  <si>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</si>
  <si>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</si>
  <si>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</si>
  <si>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</si>
  <si>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</si>
  <si>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</si>
  <si>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</si>
  <si>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</si>
  <si>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</si>
  <si>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</si>
  <si>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</si>
  <si>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</si>
  <si>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</si>
  <si>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</si>
  <si>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</si>
  <si>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</si>
  <si>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</si>
  <si>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</si>
  <si>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</si>
  <si>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</si>
  <si>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</si>
  <si>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</si>
  <si>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</si>
  <si>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</si>
  <si>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</si>
  <si>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</si>
  <si>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</si>
  <si>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</si>
  <si>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</si>
  <si>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</si>
  <si>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</si>
  <si>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</si>
  <si>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</si>
  <si>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</si>
  <si>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</si>
  <si>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</si>
  <si>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</si>
  <si>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</si>
  <si>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</si>
  <si>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</si>
  <si>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</si>
  <si>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</si>
  <si>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</si>
  <si>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</si>
  <si>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</si>
  <si>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</si>
  <si>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</si>
  <si>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</si>
  <si>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</si>
  <si>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</si>
  <si>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</si>
  <si>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</si>
  <si>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</si>
  <si>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</si>
  <si>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</si>
  <si>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</si>
  <si>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</si>
  <si>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</si>
  <si>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</si>
  <si>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</si>
  <si>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</si>
  <si>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</si>
  <si>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</si>
  <si>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</si>
  <si>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</si>
  <si>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</si>
  <si>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</si>
  <si>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</si>
  <si>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</si>
  <si>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</si>
  <si>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</si>
  <si>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</si>
  <si>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</si>
  <si>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</si>
  <si>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</si>
  <si>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</si>
  <si>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</si>
  <si>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</si>
  <si>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</si>
  <si>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</si>
  <si>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</si>
  <si>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</si>
  <si>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</si>
  <si>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</si>
  <si>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</si>
  <si>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</si>
  <si>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</si>
  <si>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</si>
  <si>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</si>
  <si>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</si>
  <si>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</si>
  <si>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</si>
  <si>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</si>
  <si>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</si>
  <si>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</si>
  <si>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</si>
  <si>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</si>
  <si>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</si>
  <si>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</si>
  <si>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</si>
  <si>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</si>
  <si>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</si>
  <si>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</si>
  <si>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</si>
  <si>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</si>
  <si>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</si>
  <si>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</si>
  <si>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</si>
  <si>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</si>
  <si>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</si>
  <si>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</si>
  <si>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</si>
  <si>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</si>
  <si>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</si>
  <si>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</si>
  <si>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</si>
  <si>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</si>
  <si>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</si>
  <si>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</si>
  <si>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</si>
  <si>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</si>
  <si>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</si>
  <si>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</si>
  <si>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</si>
  <si>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</si>
  <si>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</si>
  <si>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</si>
  <si>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</si>
  <si>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</si>
  <si>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</si>
  <si>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</si>
  <si>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</si>
  <si>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</si>
  <si>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</si>
  <si>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</si>
  <si>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</si>
  <si>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</si>
  <si>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</si>
  <si>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</si>
  <si>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</si>
  <si>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</si>
  <si>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</si>
  <si>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</si>
  <si>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</si>
  <si>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</si>
  <si>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</si>
  <si>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</si>
  <si>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</si>
  <si>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</si>
  <si>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</si>
  <si>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</si>
  <si>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</si>
  <si>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</si>
  <si>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</si>
  <si>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</si>
  <si>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</si>
  <si>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</si>
  <si>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</si>
  <si>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</si>
  <si>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</si>
  <si>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</si>
  <si>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</si>
  <si>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</si>
  <si>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</si>
  <si>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</si>
  <si>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</si>
  <si>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</si>
  <si>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</si>
  <si>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</si>
  <si>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</si>
  <si>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</si>
  <si>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</si>
  <si>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</si>
  <si>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</si>
  <si>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</si>
  <si>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</si>
  <si>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</si>
  <si>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</si>
  <si>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</si>
  <si>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</si>
  <si>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</si>
  <si>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</si>
  <si>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</si>
  <si>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</si>
  <si>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</si>
  <si>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</si>
  <si>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</si>
  <si>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</si>
  <si>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</si>
  <si>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</si>
  <si>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</si>
  <si>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</si>
  <si>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</si>
  <si>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</si>
  <si>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</si>
  <si>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</si>
  <si>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</si>
  <si>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</si>
  <si>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</si>
  <si>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</si>
  <si>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</si>
  <si>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</si>
  <si>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</si>
  <si>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</si>
  <si>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</si>
  <si>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</si>
  <si>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</si>
  <si>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</si>
  <si>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</si>
  <si>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</si>
  <si>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</si>
  <si>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</si>
  <si>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</si>
  <si>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</si>
  <si>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</si>
  <si>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</si>
  <si>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</si>
  <si>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</si>
  <si>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</si>
  <si>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</si>
  <si>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</si>
  <si>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</si>
  <si>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</si>
  <si>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</si>
  <si>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</si>
  <si>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</si>
  <si>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</si>
  <si>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</si>
  <si>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</si>
  <si>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</si>
  <si>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</si>
  <si>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</si>
  <si>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</si>
  <si>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</si>
  <si>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</si>
  <si>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</si>
  <si>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</si>
  <si>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</si>
  <si>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</si>
  <si>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</si>
  <si>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</si>
  <si>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</si>
  <si>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</si>
  <si>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</si>
  <si>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</si>
  <si>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</si>
  <si>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</si>
  <si>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</si>
  <si>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</si>
  <si>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</si>
  <si>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</si>
  <si>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</si>
  <si>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</si>
  <si>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</si>
  <si>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</si>
  <si>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</si>
  <si>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</si>
  <si>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</si>
  <si>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</si>
  <si>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</si>
  <si>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</si>
  <si>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</si>
  <si>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</si>
  <si>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</si>
  <si>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</si>
  <si>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</si>
  <si>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</si>
  <si>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</si>
  <si>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</si>
  <si>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</si>
  <si>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</si>
  <si>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</si>
  <si>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</si>
  <si>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</si>
  <si>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</si>
  <si>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</si>
  <si>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</si>
  <si>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</si>
  <si>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</si>
  <si>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</si>
  <si>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</si>
  <si>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</si>
  <si>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</si>
  <si>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</si>
  <si>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</si>
  <si>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</si>
  <si>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</si>
  <si>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</si>
  <si>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</si>
  <si>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</si>
  <si>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</si>
  <si>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</si>
  <si>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</si>
  <si>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</si>
  <si>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</si>
  <si>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</si>
  <si>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</si>
  <si>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</si>
  <si>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</si>
  <si>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</si>
  <si>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</si>
  <si>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</si>
  <si>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</si>
  <si>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</si>
  <si>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</si>
  <si>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</si>
  <si>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</si>
  <si>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</si>
  <si>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</si>
  <si>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</si>
  <si>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</si>
  <si>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</si>
  <si>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</si>
  <si>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</si>
  <si>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</si>
  <si>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</si>
  <si>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</si>
  <si>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</si>
  <si>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</si>
  <si>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</si>
  <si>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</si>
  <si>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</si>
  <si>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</si>
  <si>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</si>
  <si>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</si>
  <si>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</si>
  <si>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</si>
  <si>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</si>
  <si>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</si>
  <si>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</si>
  <si>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</si>
  <si>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</si>
  <si>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</si>
  <si>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</si>
  <si>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</si>
  <si>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</si>
  <si>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</si>
  <si>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</si>
  <si>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</si>
  <si>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</si>
  <si>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</si>
  <si>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</si>
  <si>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</si>
  <si>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</si>
  <si>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</si>
  <si>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</si>
  <si>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</si>
  <si>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</si>
  <si>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</si>
  <si>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</si>
  <si>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</si>
  <si>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</si>
  <si>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</si>
  <si>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</si>
  <si>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</si>
  <si>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</si>
  <si>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</si>
  <si>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</si>
  <si>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</si>
  <si>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</si>
  <si>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</si>
  <si>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</si>
  <si>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</si>
  <si>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</si>
  <si>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</si>
  <si>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</si>
  <si>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</si>
  <si>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</si>
  <si>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</si>
  <si>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</si>
  <si>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</si>
  <si>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</si>
  <si>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</si>
  <si>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</si>
  <si>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</si>
  <si>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</si>
  <si>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</si>
  <si>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</si>
  <si>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</si>
  <si>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</si>
  <si>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</si>
  <si>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</si>
  <si>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</si>
  <si>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</si>
  <si>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</si>
  <si>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</si>
  <si>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</si>
  <si>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</si>
  <si>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</si>
  <si>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</si>
  <si>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</si>
  <si>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</si>
  <si>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</si>
  <si>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</si>
  <si>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</si>
  <si>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</si>
  <si>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</si>
  <si>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</si>
  <si>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</si>
  <si>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</si>
  <si>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</si>
  <si>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</si>
  <si>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</si>
  <si>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</si>
  <si>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</si>
  <si>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</si>
  <si>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</si>
  <si>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</si>
  <si>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</si>
  <si>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</si>
  <si>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</si>
  <si>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</si>
  <si>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</si>
  <si>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</si>
  <si>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</si>
  <si>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</si>
  <si>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</si>
  <si>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</si>
  <si>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</si>
  <si>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</si>
  <si>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</si>
  <si>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</si>
  <si>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</si>
  <si>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</si>
  <si>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</si>
  <si>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</si>
  <si>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</si>
  <si>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</si>
  <si>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</si>
  <si>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</si>
  <si>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</si>
  <si>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</si>
  <si>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</si>
  <si>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</si>
  <si>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</si>
  <si>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</si>
  <si>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</si>
  <si>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</si>
  <si>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</si>
  <si>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</si>
  <si>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</si>
  <si>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</si>
  <si>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</si>
  <si>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</si>
  <si>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</si>
  <si>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</si>
  <si>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</si>
  <si>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</si>
  <si>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</si>
  <si>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</si>
  <si>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</si>
  <si>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</si>
  <si>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</si>
  <si>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</si>
  <si>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</si>
  <si>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</si>
  <si>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</si>
  <si>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</si>
  <si>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</si>
  <si>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</si>
  <si>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</si>
  <si>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</si>
  <si>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</si>
  <si>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</si>
  <si>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</si>
  <si>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</si>
  <si>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</si>
  <si>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</si>
  <si>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</si>
  <si>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</si>
  <si>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</si>
  <si>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</si>
  <si>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</si>
  <si>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</si>
  <si>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</si>
  <si>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</si>
  <si>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</si>
  <si>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</si>
  <si>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</si>
  <si>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</si>
  <si>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</si>
  <si>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</si>
  <si>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</si>
  <si>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</si>
  <si>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</si>
  <si>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</si>
  <si>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</si>
  <si>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</si>
  <si>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</si>
  <si>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</si>
  <si>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</si>
  <si>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</si>
  <si>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</si>
  <si>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</si>
  <si>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</si>
  <si>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</si>
  <si>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</si>
  <si>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</si>
  <si>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</si>
  <si>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</si>
  <si>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</si>
  <si>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</si>
  <si>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</si>
  <si>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</si>
  <si>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</si>
  <si>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</si>
  <si>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</si>
  <si>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</si>
  <si>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</si>
  <si>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</si>
  <si>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</si>
  <si>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</si>
  <si>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</si>
  <si>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</si>
  <si>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</si>
  <si>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</si>
  <si>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</si>
  <si>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</si>
  <si>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</si>
  <si>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</si>
  <si>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</si>
  <si>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</si>
  <si>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</si>
  <si>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</si>
  <si>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</si>
  <si>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</si>
  <si>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</si>
  <si>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</si>
  <si>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</si>
  <si>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</si>
  <si>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</si>
  <si>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</si>
  <si>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</si>
  <si>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</si>
  <si>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</si>
  <si>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</si>
  <si>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</si>
  <si>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</si>
  <si>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</si>
  <si>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</si>
  <si>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</si>
  <si>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</si>
  <si>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</si>
  <si>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</si>
  <si>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</si>
  <si>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</si>
  <si>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</si>
  <si>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</si>
  <si>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</si>
  <si>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</si>
  <si>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</si>
  <si>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</si>
  <si>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</si>
  <si>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</si>
  <si>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</si>
  <si>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</si>
  <si>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</si>
  <si>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</si>
  <si>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</si>
  <si>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</si>
  <si>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</si>
  <si>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</si>
  <si>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</si>
  <si>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</si>
  <si>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</si>
  <si>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</si>
  <si>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</si>
  <si>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</si>
  <si>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</si>
  <si>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</si>
  <si>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</si>
  <si>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</si>
  <si>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</si>
  <si>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</si>
  <si>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</si>
  <si>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</si>
  <si>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</si>
  <si>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</si>
  <si>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</si>
  <si>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</si>
  <si>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</si>
  <si>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</si>
  <si>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</si>
  <si>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</si>
  <si>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</si>
  <si>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</si>
  <si>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</si>
  <si>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</si>
  <si>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</si>
  <si>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</si>
  <si>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</si>
  <si>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</si>
  <si>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</si>
  <si>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</si>
  <si>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</si>
  <si>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</si>
  <si>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</si>
  <si>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</si>
  <si>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</si>
  <si>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</si>
  <si>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</si>
  <si>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</si>
  <si>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</si>
  <si>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</si>
  <si>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</si>
  <si>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</si>
  <si>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</si>
  <si>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</si>
  <si>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</si>
  <si>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</si>
  <si>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</si>
  <si>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</si>
  <si>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</si>
  <si>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</si>
  <si>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</si>
  <si>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</si>
  <si>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</si>
  <si>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</si>
  <si>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</si>
  <si>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</si>
  <si>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</si>
  <si>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</si>
  <si>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</si>
  <si>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</si>
  <si>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</si>
  <si>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</si>
  <si>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</si>
  <si>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</si>
  <si>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</si>
  <si>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</si>
  <si>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</si>
  <si>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</si>
  <si>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</si>
  <si>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</si>
  <si>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</si>
  <si>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</si>
  <si>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</si>
  <si>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</si>
  <si>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</si>
  <si>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</si>
  <si>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</si>
  <si>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</si>
  <si>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</si>
  <si>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</si>
  <si>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</si>
  <si>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</si>
  <si>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</si>
  <si>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</si>
  <si>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</si>
  <si>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</si>
  <si>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</si>
  <si>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</si>
  <si>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</si>
  <si>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</si>
  <si>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</si>
  <si>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</si>
  <si>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</si>
  <si>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</si>
  <si>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</si>
  <si>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</si>
  <si>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</si>
  <si>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</si>
  <si>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</si>
  <si>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</si>
  <si>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</si>
  <si>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</si>
  <si>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</si>
  <si>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</si>
  <si>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</si>
  <si>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</si>
  <si>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</si>
  <si>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</si>
  <si>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</si>
  <si>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</si>
  <si>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</si>
  <si>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</si>
  <si>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</si>
  <si>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</si>
  <si>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</si>
  <si>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</si>
  <si>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</si>
  <si>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</si>
  <si>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</si>
  <si>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</si>
  <si>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</si>
  <si>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</si>
  <si>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</si>
  <si>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</si>
  <si>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</si>
  <si>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</si>
  <si>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</si>
  <si>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</si>
  <si>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</si>
  <si>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</si>
  <si>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</si>
  <si>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</si>
  <si>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</si>
  <si>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</si>
  <si>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</si>
  <si>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</si>
  <si>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</si>
  <si>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</si>
  <si>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</si>
  <si>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</si>
  <si>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</si>
  <si>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</si>
  <si>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</si>
  <si>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</si>
  <si>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</si>
  <si>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</si>
  <si>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</si>
  <si>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</si>
  <si>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</si>
  <si>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</si>
  <si>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</si>
  <si>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</si>
  <si>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</si>
  <si>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</si>
  <si>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</si>
  <si>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</si>
  <si>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</si>
  <si>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</si>
  <si>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</si>
  <si>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</si>
  <si>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</si>
  <si>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</si>
  <si>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</si>
  <si>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</si>
  <si>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</si>
  <si>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</si>
  <si>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</si>
  <si>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</si>
  <si>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</si>
  <si>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</si>
  <si>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</si>
  <si>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</si>
  <si>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</si>
  <si>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</si>
  <si>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</si>
  <si>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</si>
  <si>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</si>
  <si>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</si>
  <si>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</si>
  <si>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</si>
  <si>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</si>
  <si>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</si>
  <si>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</si>
  <si>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</si>
  <si>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</si>
  <si>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</si>
  <si>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</si>
  <si>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</si>
  <si>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</si>
  <si>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</si>
  <si>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</si>
  <si>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</si>
  <si>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</si>
  <si>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</si>
  <si>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</si>
  <si>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</si>
  <si>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</si>
  <si>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</si>
  <si>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</si>
  <si>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</si>
  <si>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</si>
  <si>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</si>
  <si>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</si>
  <si>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</si>
  <si>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</si>
  <si>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</si>
  <si>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</si>
  <si>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</si>
  <si>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</si>
  <si>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</si>
  <si>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</si>
  <si>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</si>
  <si>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</si>
  <si>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</si>
  <si>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</si>
  <si>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</si>
  <si>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</si>
  <si>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</si>
  <si>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</si>
  <si>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</si>
  <si>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</si>
  <si>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</si>
  <si>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</si>
  <si>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</si>
  <si>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</si>
  <si>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</si>
  <si>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</si>
  <si>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</si>
  <si>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</si>
  <si>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</si>
  <si>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</si>
  <si>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</si>
  <si>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</si>
  <si>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</si>
  <si>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</si>
  <si>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</si>
  <si>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</si>
  <si>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</si>
  <si>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</si>
  <si>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</si>
  <si>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</si>
  <si>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</si>
  <si>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</si>
  <si>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</si>
  <si>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</si>
  <si>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</si>
  <si>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</si>
  <si>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</si>
  <si>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</si>
  <si>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</si>
  <si>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</si>
  <si>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</si>
  <si>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</si>
  <si>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</si>
  <si>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</si>
  <si>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</si>
  <si>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</si>
  <si>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</si>
  <si>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</si>
  <si>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</si>
  <si>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</si>
  <si>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</si>
  <si>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</si>
  <si>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</si>
  <si>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</si>
  <si>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</si>
  <si>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</si>
  <si>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</si>
  <si>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</si>
  <si>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</si>
  <si>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</si>
  <si>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</si>
  <si>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</si>
  <si>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</si>
  <si>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</si>
  <si>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</si>
  <si>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</si>
  <si>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</si>
  <si>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</si>
  <si>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</si>
  <si>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</si>
  <si>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</si>
  <si>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</si>
  <si>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</si>
  <si>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</si>
  <si>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</si>
  <si>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</si>
  <si>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</si>
  <si>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</si>
  <si>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</si>
  <si>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</si>
  <si>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</si>
  <si>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</si>
  <si>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</si>
  <si>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</si>
  <si>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</si>
  <si>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</si>
  <si>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</si>
  <si>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</si>
  <si>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</si>
  <si>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</si>
  <si>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</si>
  <si>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</si>
  <si>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</si>
  <si>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</si>
  <si>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</si>
  <si>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</si>
  <si>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</si>
  <si>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</si>
  <si>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</si>
  <si>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</si>
  <si>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</si>
  <si>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</si>
  <si>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</si>
  <si>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</si>
  <si>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</si>
  <si>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</si>
  <si>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</si>
  <si>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</si>
  <si>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</si>
  <si>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</si>
  <si>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</si>
  <si>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</si>
  <si>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</si>
  <si>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</si>
  <si>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</si>
  <si>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</si>
  <si>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</si>
  <si>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</si>
  <si>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</si>
  <si>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</si>
  <si>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</si>
  <si>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</si>
  <si>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</si>
  <si>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</si>
  <si>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</si>
  <si>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</si>
  <si>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</si>
  <si>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</si>
  <si>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</si>
  <si>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</si>
  <si>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</si>
  <si>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</si>
  <si>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</si>
  <si>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</si>
  <si>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</si>
  <si>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</si>
  <si>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</si>
  <si>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</si>
  <si>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</si>
  <si>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</si>
  <si>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</si>
  <si>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</si>
  <si>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</si>
  <si>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</si>
  <si>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</si>
  <si>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</si>
  <si>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</si>
  <si>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</si>
  <si>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</si>
  <si>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</si>
  <si>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</si>
  <si>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</si>
  <si>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</si>
  <si>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</si>
  <si>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</si>
  <si>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</si>
  <si>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</si>
  <si>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</si>
  <si>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</si>
  <si>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</si>
  <si>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</si>
  <si>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</si>
  <si>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</si>
  <si>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</si>
  <si>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</si>
  <si>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</si>
  <si>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</si>
  <si>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</si>
  <si>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</si>
  <si>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</si>
  <si>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</si>
  <si>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</si>
  <si>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</si>
  <si>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</si>
  <si>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</si>
  <si>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</si>
  <si>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</si>
  <si>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</si>
  <si>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</si>
  <si>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</si>
  <si>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</si>
  <si>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</si>
  <si>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</si>
  <si>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</si>
  <si>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</si>
  <si>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</si>
  <si>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</si>
  <si>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</si>
  <si>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</si>
  <si>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</si>
  <si>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</si>
  <si>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</si>
  <si>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</si>
  <si>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</si>
  <si>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</si>
  <si>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</si>
  <si>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</si>
  <si>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</si>
  <si>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</si>
  <si>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</si>
  <si>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</si>
  <si>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</si>
  <si>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</si>
  <si>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</si>
  <si>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</si>
  <si>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</si>
  <si>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</si>
  <si>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</si>
  <si>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</si>
  <si>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</si>
  <si>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</si>
  <si>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</si>
  <si>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</si>
  <si>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</si>
  <si>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</si>
  <si>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</si>
  <si>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</si>
  <si>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</si>
  <si>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</si>
  <si>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</si>
  <si>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</si>
  <si>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</si>
  <si>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</si>
  <si>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</si>
  <si>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</si>
  <si>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</si>
  <si>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</si>
  <si>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</si>
  <si>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</si>
  <si>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</si>
  <si>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</si>
  <si>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</si>
  <si>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</si>
  <si>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</si>
  <si>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</si>
  <si>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</si>
  <si>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</si>
  <si>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</si>
  <si>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</si>
  <si>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</si>
  <si>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</si>
  <si>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</si>
  <si>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</si>
  <si>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</si>
  <si>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</si>
  <si>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</si>
  <si>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</si>
  <si>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</si>
  <si>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</si>
  <si>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</si>
  <si>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</si>
  <si>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</si>
  <si>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</si>
  <si>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</si>
  <si>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</si>
  <si>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</si>
  <si>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</si>
  <si>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</si>
  <si>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</si>
  <si>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</si>
  <si>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</si>
  <si>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</si>
  <si>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</si>
  <si>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</si>
  <si>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</si>
  <si>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</si>
  <si>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</si>
  <si>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</si>
  <si>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</si>
  <si>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</si>
  <si>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</si>
  <si>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</si>
  <si>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</si>
  <si>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</si>
  <si>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</si>
  <si>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</si>
  <si>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</si>
  <si>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</si>
  <si>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</si>
  <si>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</si>
  <si>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</si>
  <si>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</si>
  <si>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</si>
  <si>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</si>
  <si>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</si>
  <si>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</si>
  <si>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</si>
  <si>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</si>
  <si>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</si>
  <si>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</si>
  <si>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</si>
  <si>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</si>
  <si>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</si>
  <si>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</si>
  <si>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</si>
  <si>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</si>
  <si>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</si>
  <si>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</si>
  <si>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</si>
  <si>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</si>
  <si>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</si>
  <si>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</si>
  <si>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</si>
  <si>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</si>
  <si>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</si>
  <si>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</si>
  <si>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</si>
  <si>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</si>
  <si>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</si>
  <si>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</si>
  <si>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</si>
  <si>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</si>
  <si>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</si>
  <si>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</si>
  <si>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</si>
  <si>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</si>
  <si>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</si>
  <si>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</si>
  <si>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</si>
  <si>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</si>
  <si>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</si>
  <si>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</si>
  <si>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</si>
  <si>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</si>
  <si>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</si>
  <si>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</si>
  <si>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</si>
  <si>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</si>
  <si>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</si>
  <si>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</si>
  <si>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</si>
  <si>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</si>
  <si>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</si>
  <si>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</si>
  <si>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</si>
  <si>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</si>
  <si>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</si>
  <si>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</si>
  <si>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</si>
  <si>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</si>
  <si>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</si>
  <si>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</si>
  <si>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</si>
  <si>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</si>
  <si>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</si>
  <si>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</si>
  <si>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</si>
  <si>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</si>
  <si>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</si>
  <si>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</si>
  <si>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</si>
  <si>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</si>
  <si>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</si>
  <si>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</si>
  <si>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</si>
  <si>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</si>
  <si>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</si>
  <si>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</si>
  <si>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</si>
  <si>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</si>
  <si>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</si>
  <si>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</si>
  <si>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</si>
  <si>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</si>
  <si>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</si>
  <si>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</si>
  <si>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</si>
  <si>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</si>
  <si>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</si>
  <si>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</si>
  <si>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</si>
  <si>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</si>
  <si>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</si>
  <si>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</si>
  <si>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</si>
  <si>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</si>
  <si>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</si>
  <si>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</si>
  <si>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</si>
  <si>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</si>
  <si>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</si>
  <si>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</si>
  <si>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</si>
  <si>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</si>
  <si>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b611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</si>
  <si>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</si>
  <si>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</si>
  <si>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</si>
  <si>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</si>
  <si>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</si>
  <si>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</si>
  <si>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</si>
  <si>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</si>
  <si>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</si>
  <si>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Уточнен план 2020</t>
  </si>
  <si>
    <t>Отчет 2020</t>
  </si>
  <si>
    <t>Уточнен план 2020 - ПРИХОДИ</t>
  </si>
  <si>
    <t>Отчет 2020 - ПРИХОДИ</t>
  </si>
  <si>
    <t>Бланка версия 1.01 от 2020г.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</si>
  <si>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</si>
  <si>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</si>
  <si>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</si>
  <si>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</si>
  <si>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</si>
  <si>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</si>
  <si>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</si>
  <si>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</si>
  <si>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</si>
  <si>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</si>
  <si>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</si>
  <si>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</si>
  <si>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Община Чипровци</t>
  </si>
  <si>
    <t>chiprovci@mail.bg</t>
  </si>
  <si>
    <t>www.chiprovtsi.bg</t>
  </si>
  <si>
    <t>10.03.2020 г.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</si>
</sst>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0"/>
      <color indexed="20"/>
      <name val="Hebar"/>
      <family val="0"/>
    </font>
    <font>
      <b/>
      <sz val="11"/>
      <color indexed="8"/>
      <name val="Calibri"/>
      <family val="2"/>
    </font>
    <font>
      <u val="single"/>
      <sz val="10"/>
      <color indexed="12"/>
      <name val="Hebar"/>
      <family val="0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 style="dashed"/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52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3" fontId="256" fillId="5" borderId="97" xfId="34" applyNumberFormat="1" applyFont="1" applyFill="1" applyBorder="1" applyAlignment="1" applyProtection="1">
      <alignment vertical="center"/>
      <protection/>
    </xf>
    <xf numFmtId="188" fontId="244" fillId="45" borderId="189" xfId="34" applyNumberFormat="1" applyFont="1" applyFill="1" applyBorder="1" applyAlignment="1" applyProtection="1">
      <alignment horizontal="center" vertical="center"/>
      <protection/>
    </xf>
    <xf numFmtId="3" fontId="5" fillId="39" borderId="17" xfId="34" applyNumberFormat="1" applyFont="1" applyFill="1" applyBorder="1" applyAlignment="1" applyProtection="1">
      <alignment horizontal="right" vertical="center"/>
      <protection locked="0"/>
    </xf>
    <xf numFmtId="3" fontId="256" fillId="5" borderId="13" xfId="34" applyNumberFormat="1" applyFont="1" applyFill="1" applyBorder="1" applyAlignment="1" applyProtection="1">
      <alignment vertical="center"/>
      <protection locked="0"/>
    </xf>
    <xf numFmtId="188" fontId="244" fillId="53" borderId="70" xfId="34" applyNumberFormat="1" applyFont="1" applyFill="1" applyBorder="1" applyAlignment="1" applyProtection="1">
      <alignment horizontal="center" vertical="center"/>
      <protection/>
    </xf>
    <xf numFmtId="188" fontId="244" fillId="53" borderId="189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75" t="str">
        <f>+OTCHET!B9</f>
        <v>Община Чипровци</v>
      </c>
      <c r="C2" s="1676"/>
      <c r="D2" s="1677"/>
      <c r="E2" s="1019"/>
      <c r="F2" s="1020">
        <f>+OTCHET!H9</f>
        <v>0</v>
      </c>
      <c r="G2" s="1021" t="str">
        <f>+OTCHET!F12</f>
        <v>6210</v>
      </c>
      <c r="H2" s="1022"/>
      <c r="I2" s="1678" t="str">
        <f>+OTCHET!H607</f>
        <v>www.chiprovtsi.bg</v>
      </c>
      <c r="J2" s="1679"/>
      <c r="K2" s="1013"/>
      <c r="L2" s="1680" t="str">
        <f>OTCHET!H605</f>
        <v>chiprovci@mail.bg</v>
      </c>
      <c r="M2" s="1681"/>
      <c r="N2" s="1682"/>
      <c r="O2" s="1023"/>
      <c r="P2" s="1024">
        <f>OTCHET!E15</f>
        <v>96</v>
      </c>
      <c r="Q2" s="1025" t="str">
        <f>OTCHET!F15</f>
        <v>СЕС - ДЕС</v>
      </c>
      <c r="R2" s="1026"/>
      <c r="S2" s="1006" t="s">
        <v>992</v>
      </c>
      <c r="T2" s="1683">
        <f>+OTCHET!I9</f>
        <v>0</v>
      </c>
      <c r="U2" s="1684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685" t="s">
        <v>995</v>
      </c>
      <c r="T4" s="1685"/>
      <c r="U4" s="1685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43890</v>
      </c>
      <c r="M6" s="1019"/>
      <c r="N6" s="1044" t="s">
        <v>997</v>
      </c>
      <c r="O6" s="1008"/>
      <c r="P6" s="1045">
        <f>OTCHET!F9</f>
        <v>43890</v>
      </c>
      <c r="Q6" s="1044" t="s">
        <v>997</v>
      </c>
      <c r="R6" s="1046"/>
      <c r="S6" s="1686">
        <f>+Q4</f>
        <v>2020</v>
      </c>
      <c r="T6" s="1686"/>
      <c r="U6" s="1686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687" t="s">
        <v>974</v>
      </c>
      <c r="T8" s="1688"/>
      <c r="U8" s="1689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43890</v>
      </c>
      <c r="H9" s="1019"/>
      <c r="I9" s="1069">
        <f>+L4</f>
        <v>2020</v>
      </c>
      <c r="J9" s="1070">
        <f>+L6</f>
        <v>43890</v>
      </c>
      <c r="K9" s="1071"/>
      <c r="L9" s="1072">
        <f>+L6</f>
        <v>43890</v>
      </c>
      <c r="M9" s="1071"/>
      <c r="N9" s="1073">
        <f>+L6</f>
        <v>43890</v>
      </c>
      <c r="O9" s="1074"/>
      <c r="P9" s="1075">
        <f>+L4</f>
        <v>2020</v>
      </c>
      <c r="Q9" s="1073">
        <f>+L6</f>
        <v>43890</v>
      </c>
      <c r="R9" s="1046"/>
      <c r="S9" s="1690" t="s">
        <v>975</v>
      </c>
      <c r="T9" s="1691"/>
      <c r="U9" s="1692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93" t="s">
        <v>1012</v>
      </c>
      <c r="T13" s="1694"/>
      <c r="U13" s="1695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2050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6" t="s">
        <v>2035</v>
      </c>
      <c r="T14" s="1697"/>
      <c r="U14" s="1698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2033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9" t="s">
        <v>2034</v>
      </c>
      <c r="T15" s="1700"/>
      <c r="U15" s="1701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6" t="s">
        <v>1014</v>
      </c>
      <c r="T16" s="1697"/>
      <c r="U16" s="1698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6" t="s">
        <v>1016</v>
      </c>
      <c r="T17" s="1697"/>
      <c r="U17" s="1698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6" t="s">
        <v>1018</v>
      </c>
      <c r="T18" s="1697"/>
      <c r="U18" s="1698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6" t="s">
        <v>1020</v>
      </c>
      <c r="T19" s="1697"/>
      <c r="U19" s="1698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6" t="s">
        <v>1022</v>
      </c>
      <c r="T20" s="1697"/>
      <c r="U20" s="1698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6" t="s">
        <v>1024</v>
      </c>
      <c r="T21" s="1697"/>
      <c r="U21" s="1698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2" t="s">
        <v>2036</v>
      </c>
      <c r="T22" s="1703"/>
      <c r="U22" s="1704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705" t="s">
        <v>1027</v>
      </c>
      <c r="T23" s="1706"/>
      <c r="U23" s="1707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93" t="s">
        <v>1030</v>
      </c>
      <c r="T25" s="1694"/>
      <c r="U25" s="1695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6" t="s">
        <v>1032</v>
      </c>
      <c r="T26" s="1697"/>
      <c r="U26" s="1698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2" t="s">
        <v>1034</v>
      </c>
      <c r="T27" s="1703"/>
      <c r="U27" s="1704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705" t="s">
        <v>1036</v>
      </c>
      <c r="T28" s="1706"/>
      <c r="U28" s="1707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705" t="s">
        <v>1043</v>
      </c>
      <c r="T35" s="1706"/>
      <c r="U35" s="1707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8" t="s">
        <v>1045</v>
      </c>
      <c r="T36" s="1709"/>
      <c r="U36" s="1710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705" t="s">
        <v>1051</v>
      </c>
      <c r="T40" s="1706"/>
      <c r="U40" s="1707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93" t="s">
        <v>1054</v>
      </c>
      <c r="T42" s="1694"/>
      <c r="U42" s="1695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6" t="s">
        <v>1056</v>
      </c>
      <c r="T43" s="1697"/>
      <c r="U43" s="1698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2053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6" t="s">
        <v>1057</v>
      </c>
      <c r="T44" s="1697"/>
      <c r="U44" s="1698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2" t="s">
        <v>1059</v>
      </c>
      <c r="T45" s="1703"/>
      <c r="U45" s="1704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705" t="s">
        <v>1061</v>
      </c>
      <c r="T46" s="1706"/>
      <c r="U46" s="1707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7" t="s">
        <v>1063</v>
      </c>
      <c r="T48" s="1718"/>
      <c r="U48" s="1719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93" t="s">
        <v>1067</v>
      </c>
      <c r="T51" s="1694"/>
      <c r="U51" s="1695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96" t="s">
        <v>1069</v>
      </c>
      <c r="T52" s="1697"/>
      <c r="U52" s="1698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96" t="s">
        <v>1071</v>
      </c>
      <c r="T53" s="1697"/>
      <c r="U53" s="1698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96" t="s">
        <v>1073</v>
      </c>
      <c r="T54" s="1697"/>
      <c r="U54" s="1698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2" t="s">
        <v>1075</v>
      </c>
      <c r="T55" s="1703"/>
      <c r="U55" s="1704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705" t="s">
        <v>1077</v>
      </c>
      <c r="T56" s="1706"/>
      <c r="U56" s="1707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93" t="s">
        <v>1080</v>
      </c>
      <c r="T58" s="1694"/>
      <c r="U58" s="1695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6" t="s">
        <v>1082</v>
      </c>
      <c r="T59" s="1697"/>
      <c r="U59" s="1698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6" t="s">
        <v>1084</v>
      </c>
      <c r="T60" s="1697"/>
      <c r="U60" s="1698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2" t="s">
        <v>1086</v>
      </c>
      <c r="T61" s="1703"/>
      <c r="U61" s="1704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705" t="s">
        <v>1090</v>
      </c>
      <c r="T63" s="1706"/>
      <c r="U63" s="1707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93" t="s">
        <v>1093</v>
      </c>
      <c r="T65" s="1694"/>
      <c r="U65" s="1695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6" t="s">
        <v>1095</v>
      </c>
      <c r="T66" s="1697"/>
      <c r="U66" s="1698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705" t="s">
        <v>1097</v>
      </c>
      <c r="T67" s="1706"/>
      <c r="U67" s="1707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93" t="s">
        <v>1100</v>
      </c>
      <c r="T69" s="1694"/>
      <c r="U69" s="1695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6" t="s">
        <v>1102</v>
      </c>
      <c r="T70" s="1697"/>
      <c r="U70" s="1698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705" t="s">
        <v>1104</v>
      </c>
      <c r="T71" s="1706"/>
      <c r="U71" s="1707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93" t="s">
        <v>1107</v>
      </c>
      <c r="T73" s="1694"/>
      <c r="U73" s="1695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6" t="s">
        <v>1109</v>
      </c>
      <c r="T74" s="1697"/>
      <c r="U74" s="1698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705" t="s">
        <v>1111</v>
      </c>
      <c r="T75" s="1706"/>
      <c r="U75" s="1707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0</v>
      </c>
      <c r="O77" s="1097"/>
      <c r="P77" s="1231">
        <f>+ROUND(P56+P63+P67+P71+P75,0)</f>
        <v>0</v>
      </c>
      <c r="Q77" s="1232">
        <f>+ROUND(Q56+Q63+Q67+Q71+Q75,0)</f>
        <v>0</v>
      </c>
      <c r="R77" s="1046"/>
      <c r="S77" s="1720" t="s">
        <v>1113</v>
      </c>
      <c r="T77" s="1721"/>
      <c r="U77" s="1722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0</v>
      </c>
      <c r="O79" s="1097"/>
      <c r="P79" s="1107">
        <f>+ROUND(OTCHET!E419,0)</f>
        <v>0</v>
      </c>
      <c r="Q79" s="1108">
        <f>+ROUND(OTCHET!L419,0)</f>
        <v>0</v>
      </c>
      <c r="R79" s="1046"/>
      <c r="S79" s="1693" t="s">
        <v>1116</v>
      </c>
      <c r="T79" s="1694"/>
      <c r="U79" s="1695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6" t="s">
        <v>1118</v>
      </c>
      <c r="T80" s="1697"/>
      <c r="U80" s="1698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0</v>
      </c>
      <c r="O81" s="1097"/>
      <c r="P81" s="1241">
        <f>+ROUND(P79+P80,0)</f>
        <v>0</v>
      </c>
      <c r="Q81" s="1242">
        <f>+ROUND(Q79+Q80,0)</f>
        <v>0</v>
      </c>
      <c r="R81" s="1046"/>
      <c r="S81" s="1723" t="s">
        <v>1120</v>
      </c>
      <c r="T81" s="1724"/>
      <c r="U81" s="1725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6">
        <f>+IF(+SUM(F82:N82)=0,0,"Контрола: дефицит/излишък = финансиране с обратен знак (Г. + Д. = 0)")</f>
        <v>0</v>
      </c>
      <c r="C82" s="1727"/>
      <c r="D82" s="1728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93" t="s">
        <v>1126</v>
      </c>
      <c r="T87" s="1694"/>
      <c r="U87" s="1695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6" t="s">
        <v>1128</v>
      </c>
      <c r="T88" s="1697"/>
      <c r="U88" s="1698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705" t="s">
        <v>1130</v>
      </c>
      <c r="T89" s="1706"/>
      <c r="U89" s="1707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93" t="s">
        <v>1133</v>
      </c>
      <c r="T91" s="1694"/>
      <c r="U91" s="1695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6" t="s">
        <v>1135</v>
      </c>
      <c r="T92" s="1697"/>
      <c r="U92" s="1698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6" t="s">
        <v>1137</v>
      </c>
      <c r="T93" s="1697"/>
      <c r="U93" s="1698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2" t="s">
        <v>1139</v>
      </c>
      <c r="T94" s="1703"/>
      <c r="U94" s="1704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705" t="s">
        <v>1141</v>
      </c>
      <c r="T95" s="1706"/>
      <c r="U95" s="1707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93" t="s">
        <v>1144</v>
      </c>
      <c r="T97" s="1694"/>
      <c r="U97" s="1695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6" t="s">
        <v>1146</v>
      </c>
      <c r="T98" s="1697"/>
      <c r="U98" s="1698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705" t="s">
        <v>1148</v>
      </c>
      <c r="T99" s="1706"/>
      <c r="U99" s="1707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7" t="s">
        <v>1150</v>
      </c>
      <c r="T101" s="1718"/>
      <c r="U101" s="1719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93" t="s">
        <v>1154</v>
      </c>
      <c r="T104" s="1694"/>
      <c r="U104" s="1695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6" t="s">
        <v>1156</v>
      </c>
      <c r="T105" s="1697"/>
      <c r="U105" s="1698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705" t="s">
        <v>1158</v>
      </c>
      <c r="T106" s="1706"/>
      <c r="U106" s="1707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9" t="s">
        <v>1161</v>
      </c>
      <c r="T108" s="1730"/>
      <c r="U108" s="1731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32" t="s">
        <v>1163</v>
      </c>
      <c r="T109" s="1733"/>
      <c r="U109" s="1734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705" t="s">
        <v>1165</v>
      </c>
      <c r="T110" s="1706"/>
      <c r="U110" s="1707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93" t="s">
        <v>1168</v>
      </c>
      <c r="T112" s="1694"/>
      <c r="U112" s="1695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6" t="s">
        <v>1170</v>
      </c>
      <c r="T113" s="1697"/>
      <c r="U113" s="1698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705" t="s">
        <v>1172</v>
      </c>
      <c r="T114" s="1706"/>
      <c r="U114" s="1707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93" t="s">
        <v>1175</v>
      </c>
      <c r="T116" s="1694"/>
      <c r="U116" s="1695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6" t="s">
        <v>1177</v>
      </c>
      <c r="T117" s="1697"/>
      <c r="U117" s="1698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705" t="s">
        <v>1179</v>
      </c>
      <c r="T118" s="1706"/>
      <c r="U118" s="1707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20" t="s">
        <v>1181</v>
      </c>
      <c r="T120" s="1721"/>
      <c r="U120" s="1722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93" t="s">
        <v>1184</v>
      </c>
      <c r="T122" s="1694"/>
      <c r="U122" s="1695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6" t="s">
        <v>1188</v>
      </c>
      <c r="T124" s="1697"/>
      <c r="U124" s="1698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2037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2038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44" t="s">
        <v>1190</v>
      </c>
      <c r="T126" s="1745"/>
      <c r="U126" s="1746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23" t="s">
        <v>1192</v>
      </c>
      <c r="T127" s="1724"/>
      <c r="U127" s="1725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93" t="s">
        <v>1195</v>
      </c>
      <c r="T129" s="1694"/>
      <c r="U129" s="1695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6" t="s">
        <v>1197</v>
      </c>
      <c r="T130" s="1697"/>
      <c r="U130" s="1698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35" t="s">
        <v>1199</v>
      </c>
      <c r="T131" s="1736"/>
      <c r="U131" s="1737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8" t="s">
        <v>1201</v>
      </c>
      <c r="T132" s="1739"/>
      <c r="U132" s="1740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41">
        <f>+IF(+SUM(F133:N133)=0,0,"Контрола: дефицит/излишък = финансиране с обратен знак (Г. + Д. = 0)")</f>
        <v>0</v>
      </c>
      <c r="C133" s="1741"/>
      <c r="D133" s="1741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10.03.2020 г.</v>
      </c>
      <c r="D134" s="1247" t="s">
        <v>1203</v>
      </c>
      <c r="E134" s="1019"/>
      <c r="F134" s="1742"/>
      <c r="G134" s="1742"/>
      <c r="H134" s="1019"/>
      <c r="I134" s="1304" t="s">
        <v>1204</v>
      </c>
      <c r="J134" s="1305"/>
      <c r="K134" s="1019"/>
      <c r="L134" s="1742"/>
      <c r="M134" s="1742"/>
      <c r="N134" s="1742"/>
      <c r="O134" s="1299"/>
      <c r="P134" s="1743"/>
      <c r="Q134" s="1743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ДЕС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Община Чипровци</v>
      </c>
      <c r="C11" s="705"/>
      <c r="D11" s="705"/>
      <c r="E11" s="706" t="s">
        <v>969</v>
      </c>
      <c r="F11" s="707">
        <f>OTCHET!F9</f>
        <v>43890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7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Чипровци</v>
      </c>
      <c r="C13" s="712"/>
      <c r="D13" s="712"/>
      <c r="E13" s="715" t="str">
        <f>+OTCHET!E12</f>
        <v>код по ЕБК:</v>
      </c>
      <c r="F13" s="232" t="str">
        <f>+OTCHET!F12</f>
        <v>6210</v>
      </c>
      <c r="G13" s="689"/>
      <c r="H13" s="235"/>
      <c r="I13" s="1748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8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96</v>
      </c>
      <c r="F15" s="718" t="str">
        <f>OTCHET!F15</f>
        <v>СЕС - ДЕС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9" t="s">
        <v>2070</v>
      </c>
      <c r="F17" s="1751" t="s">
        <v>2071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50"/>
      <c r="F18" s="1752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2054</v>
      </c>
      <c r="C22" s="761" t="s">
        <v>176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0</v>
      </c>
      <c r="G38" s="848">
        <f>G39+G43+G44+G46+SUM(G48:G52)+G55</f>
        <v>0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2017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2018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2019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2020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2021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2022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2023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2024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2025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2032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2026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2027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2028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2031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2029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2030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0</v>
      </c>
      <c r="G56" s="893">
        <f>+G57+G58+G62</f>
        <v>0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0</v>
      </c>
      <c r="G58" s="902">
        <f>+OTCHET!I383+OTCHET!I391+OTCHET!I396+OTCHET!I399+OTCHET!I402+OTCHET!I405+OTCHET!I406+OTCHET!I409+OTCHET!I422+OTCHET!I423+OTCHET!I424+OTCHET!I425+OTCHET!I426</f>
        <v>0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2049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 t="str">
        <f>+OTCHET!H605</f>
        <v>chiprovci@mail.bg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53" t="s">
        <v>986</v>
      </c>
      <c r="H108" s="1753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54">
        <f>+OTCHET!D603</f>
        <v>0</v>
      </c>
      <c r="F110" s="1754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54">
        <f>+OTCHET!G600</f>
        <v>0</v>
      </c>
      <c r="F114" s="1754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616"/>
  <sheetViews>
    <sheetView tabSelected="1" zoomScale="75" zoomScaleNormal="75" zoomScaleSheetLayoutView="85" workbookViewId="0" topLeftCell="B584">
      <selection activeCell="F605" sqref="F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772" t="str">
        <f>VLOOKUP(E15,SMETKA,2,FALSE)</f>
        <v>ОТЧЕТНИ ДАННИ ПО ЕБК ЗА СМЕТКИТЕ ЗА СРЕДСТВАТА ОТ ЕВРОПЕЙСКИЯ СЪЮЗ - ДЕС</v>
      </c>
      <c r="C7" s="1773"/>
      <c r="D7" s="177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74" t="s">
        <v>2074</v>
      </c>
      <c r="C9" s="1775"/>
      <c r="D9" s="1776"/>
      <c r="E9" s="115">
        <v>43831</v>
      </c>
      <c r="F9" s="116">
        <v>43890</v>
      </c>
      <c r="G9" s="113"/>
      <c r="H9" s="1415"/>
      <c r="I9" s="1842"/>
      <c r="J9" s="1843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февруари</v>
      </c>
      <c r="G10" s="113"/>
      <c r="H10" s="114"/>
      <c r="I10" s="1844" t="s">
        <v>968</v>
      </c>
      <c r="J10" s="1844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5"/>
      <c r="J11" s="1845"/>
      <c r="K11" s="113"/>
      <c r="L11" s="113"/>
      <c r="M11" s="7">
        <v>1</v>
      </c>
      <c r="N11" s="108"/>
    </row>
    <row r="12" spans="2:14" ht="27" customHeight="1">
      <c r="B12" s="1777" t="str">
        <f>VLOOKUP(F12,PRBK,2,FALSE)</f>
        <v>Чипровци</v>
      </c>
      <c r="C12" s="1778"/>
      <c r="D12" s="1779"/>
      <c r="E12" s="118" t="s">
        <v>962</v>
      </c>
      <c r="F12" s="1586" t="s">
        <v>1471</v>
      </c>
      <c r="G12" s="113"/>
      <c r="H12" s="114"/>
      <c r="I12" s="1845"/>
      <c r="J12" s="1845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96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ДЕС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2061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5" t="s">
        <v>2059</v>
      </c>
      <c r="F19" s="1756"/>
      <c r="G19" s="1756"/>
      <c r="H19" s="1757"/>
      <c r="I19" s="1761" t="s">
        <v>2060</v>
      </c>
      <c r="J19" s="1762"/>
      <c r="K19" s="1762"/>
      <c r="L19" s="1763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70" t="s">
        <v>468</v>
      </c>
      <c r="D22" s="177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1981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1982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1983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70" t="s">
        <v>470</v>
      </c>
      <c r="D28" s="177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70" t="s">
        <v>126</v>
      </c>
      <c r="D33" s="177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70" t="s">
        <v>121</v>
      </c>
      <c r="D39" s="177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1984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2015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74"/>
      <c r="H91" s="154">
        <v>0</v>
      </c>
      <c r="I91" s="152"/>
      <c r="J91" s="1674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2072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2016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1985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1986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1987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1990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1991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1992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1993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1994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9" t="str">
        <f>$B$7</f>
        <v>ОТЧЕТНИ ДАННИ ПО ЕБК ЗА СМЕТКИТЕ ЗА СРЕДСТВАТА ОТ ЕВРОПЕЙСКИЯ СЪЮЗ - ДЕС</v>
      </c>
      <c r="C174" s="1790"/>
      <c r="D174" s="1790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6" t="str">
        <f>$B$9</f>
        <v>Община Чипровци</v>
      </c>
      <c r="C176" s="1787"/>
      <c r="D176" s="1788"/>
      <c r="E176" s="115">
        <f>$E$9</f>
        <v>43831</v>
      </c>
      <c r="F176" s="226">
        <f>$F$9</f>
        <v>43890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7" t="str">
        <f>$B$12</f>
        <v>Чипровци</v>
      </c>
      <c r="C179" s="1778"/>
      <c r="D179" s="1779"/>
      <c r="E179" s="231" t="s">
        <v>890</v>
      </c>
      <c r="F179" s="232" t="str">
        <f>$F$12</f>
        <v>6210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96</v>
      </c>
      <c r="F181" s="126" t="str">
        <f>$F$15</f>
        <v>СЕС - ДЕС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5" t="s">
        <v>2062</v>
      </c>
      <c r="F183" s="1756"/>
      <c r="G183" s="1756"/>
      <c r="H183" s="1757"/>
      <c r="I183" s="1764" t="s">
        <v>2063</v>
      </c>
      <c r="J183" s="1765"/>
      <c r="K183" s="1765"/>
      <c r="L183" s="1766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84" t="s">
        <v>744</v>
      </c>
      <c r="D187" s="1785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80" t="s">
        <v>747</v>
      </c>
      <c r="D190" s="1781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82" t="s">
        <v>194</v>
      </c>
      <c r="D196" s="178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93" t="s">
        <v>199</v>
      </c>
      <c r="D204" s="1794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80" t="s">
        <v>200</v>
      </c>
      <c r="D205" s="1781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91" t="s">
        <v>272</v>
      </c>
      <c r="D223" s="1792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91" t="s">
        <v>722</v>
      </c>
      <c r="D227" s="1792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91" t="s">
        <v>219</v>
      </c>
      <c r="D233" s="1792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91" t="s">
        <v>221</v>
      </c>
      <c r="D236" s="1792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7" t="s">
        <v>222</v>
      </c>
      <c r="D237" s="1798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7" t="s">
        <v>223</v>
      </c>
      <c r="D238" s="1798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7" t="s">
        <v>1657</v>
      </c>
      <c r="D239" s="1798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91" t="s">
        <v>224</v>
      </c>
      <c r="D240" s="1792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1995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1996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2045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91" t="s">
        <v>234</v>
      </c>
      <c r="D255" s="1792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91" t="s">
        <v>235</v>
      </c>
      <c r="D256" s="1792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91" t="s">
        <v>236</v>
      </c>
      <c r="D257" s="1792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91" t="s">
        <v>237</v>
      </c>
      <c r="D258" s="1792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91" t="s">
        <v>1662</v>
      </c>
      <c r="D265" s="1792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91" t="s">
        <v>1659</v>
      </c>
      <c r="D269" s="1792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91" t="s">
        <v>1660</v>
      </c>
      <c r="D270" s="1792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7" t="s">
        <v>247</v>
      </c>
      <c r="D271" s="1798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91" t="s">
        <v>273</v>
      </c>
      <c r="D272" s="1792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95" t="s">
        <v>248</v>
      </c>
      <c r="D275" s="1796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95" t="s">
        <v>249</v>
      </c>
      <c r="D276" s="1796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95" t="s">
        <v>623</v>
      </c>
      <c r="D284" s="1796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95" t="s">
        <v>685</v>
      </c>
      <c r="D287" s="1796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91" t="s">
        <v>686</v>
      </c>
      <c r="D288" s="1792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9" t="s">
        <v>914</v>
      </c>
      <c r="D293" s="180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801" t="s">
        <v>694</v>
      </c>
      <c r="D297" s="1802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0</v>
      </c>
      <c r="J301" s="397">
        <f t="shared" si="77"/>
        <v>0</v>
      </c>
      <c r="K301" s="398">
        <f t="shared" si="77"/>
        <v>0</v>
      </c>
      <c r="L301" s="395">
        <f t="shared" si="77"/>
        <v>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3"/>
      <c r="C306" s="1804"/>
      <c r="D306" s="1804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5"/>
      <c r="C308" s="1804"/>
      <c r="D308" s="1804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5"/>
      <c r="C311" s="1804"/>
      <c r="D311" s="1804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6"/>
      <c r="C344" s="1806"/>
      <c r="D344" s="1806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1" t="str">
        <f>$B$7</f>
        <v>ОТЧЕТНИ ДАННИ ПО ЕБК ЗА СМЕТКИТЕ ЗА СРЕДСТВАТА ОТ ЕВРОПЕЙСКИЯ СЪЮЗ - ДЕС</v>
      </c>
      <c r="C348" s="1811"/>
      <c r="D348" s="1811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6" t="str">
        <f>$B$9</f>
        <v>Община Чипровци</v>
      </c>
      <c r="C350" s="1787"/>
      <c r="D350" s="1788"/>
      <c r="E350" s="115">
        <f>$E$9</f>
        <v>43831</v>
      </c>
      <c r="F350" s="407">
        <f>$F$9</f>
        <v>43890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7" t="str">
        <f>$B$12</f>
        <v>Чипровци</v>
      </c>
      <c r="C353" s="1778"/>
      <c r="D353" s="1779"/>
      <c r="E353" s="410" t="s">
        <v>890</v>
      </c>
      <c r="F353" s="232" t="str">
        <f>$F$12</f>
        <v>6210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96</v>
      </c>
      <c r="F355" s="414" t="str">
        <f>+$F$15</f>
        <v>СЕС - ДЕС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767" t="s">
        <v>2064</v>
      </c>
      <c r="F357" s="1768"/>
      <c r="G357" s="1768"/>
      <c r="H357" s="1769"/>
      <c r="I357" s="418" t="s">
        <v>2065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9" t="s">
        <v>276</v>
      </c>
      <c r="D361" s="1810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7" t="s">
        <v>287</v>
      </c>
      <c r="D375" s="1808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2052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2051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1979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7" t="s">
        <v>309</v>
      </c>
      <c r="D383" s="1808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7" t="s">
        <v>253</v>
      </c>
      <c r="D388" s="1808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9"/>
      <c r="G389" s="159"/>
      <c r="H389" s="154">
        <v>0</v>
      </c>
      <c r="I389" s="159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9"/>
      <c r="G390" s="159"/>
      <c r="H390" s="472">
        <v>0</v>
      </c>
      <c r="I390" s="159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7" t="s">
        <v>254</v>
      </c>
      <c r="D391" s="1808"/>
      <c r="E391" s="1378">
        <f aca="true" t="shared" si="87" ref="E391:L391">SUM(E392:E395)</f>
        <v>0</v>
      </c>
      <c r="F391" s="1668">
        <f t="shared" si="87"/>
        <v>0</v>
      </c>
      <c r="G391" s="1668">
        <f t="shared" si="87"/>
        <v>0</v>
      </c>
      <c r="H391" s="1668">
        <f t="shared" si="87"/>
        <v>0</v>
      </c>
      <c r="I391" s="1668">
        <f t="shared" si="87"/>
        <v>0</v>
      </c>
      <c r="J391" s="1668">
        <f t="shared" si="87"/>
        <v>0</v>
      </c>
      <c r="K391" s="1668">
        <f t="shared" si="87"/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6">
        <v>0</v>
      </c>
      <c r="G392" s="1669">
        <v>0</v>
      </c>
      <c r="H392" s="154">
        <v>0</v>
      </c>
      <c r="I392" s="486">
        <v>0</v>
      </c>
      <c r="J392" s="166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1467">
        <v>0</v>
      </c>
      <c r="G393" s="1669">
        <v>0</v>
      </c>
      <c r="H393" s="160">
        <v>0</v>
      </c>
      <c r="I393" s="1467">
        <v>0</v>
      </c>
      <c r="J393" s="166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1467">
        <v>0</v>
      </c>
      <c r="G394" s="1669">
        <v>0</v>
      </c>
      <c r="H394" s="160">
        <v>0</v>
      </c>
      <c r="I394" s="1467">
        <v>0</v>
      </c>
      <c r="J394" s="166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655">
        <v>0</v>
      </c>
      <c r="G395" s="1669">
        <v>0</v>
      </c>
      <c r="H395" s="175">
        <v>0</v>
      </c>
      <c r="I395" s="655">
        <v>0</v>
      </c>
      <c r="J395" s="166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807" t="s">
        <v>256</v>
      </c>
      <c r="D396" s="1808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1980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2073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7" t="s">
        <v>257</v>
      </c>
      <c r="D399" s="1808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1980</v>
      </c>
      <c r="E400" s="1379">
        <f t="shared" si="81"/>
        <v>0</v>
      </c>
      <c r="F400" s="1670"/>
      <c r="G400" s="1619"/>
      <c r="H400" s="154">
        <v>0</v>
      </c>
      <c r="I400" s="1670"/>
      <c r="J400" s="1619"/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73"/>
      <c r="G401" s="1619"/>
      <c r="H401" s="472">
        <v>0</v>
      </c>
      <c r="I401" s="173"/>
      <c r="J401" s="1619"/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7" t="s">
        <v>921</v>
      </c>
      <c r="D402" s="1808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7" t="s">
        <v>680</v>
      </c>
      <c r="D405" s="1808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7" t="s">
        <v>681</v>
      </c>
      <c r="D406" s="1808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7" t="s">
        <v>699</v>
      </c>
      <c r="D409" s="1808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7" t="s">
        <v>260</v>
      </c>
      <c r="D412" s="1808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0</v>
      </c>
      <c r="J419" s="496">
        <f t="shared" si="95"/>
        <v>0</v>
      </c>
      <c r="K419" s="515">
        <f>SUM(K361,K375,K383,K388,K391,K396,K399,K402,K405,K406,K409,K412)</f>
        <v>0</v>
      </c>
      <c r="L419" s="512">
        <f t="shared" si="95"/>
        <v>0</v>
      </c>
      <c r="M419" s="7">
        <f t="shared" si="80"/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7" t="s">
        <v>767</v>
      </c>
      <c r="D422" s="1808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7" t="s">
        <v>704</v>
      </c>
      <c r="D423" s="1808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7" t="s">
        <v>261</v>
      </c>
      <c r="D424" s="1808"/>
      <c r="E424" s="1378">
        <f>F424+G424+H424</f>
        <v>0</v>
      </c>
      <c r="F424" s="483"/>
      <c r="G424" s="484"/>
      <c r="H424" s="1475">
        <v>0</v>
      </c>
      <c r="I424" s="483"/>
      <c r="J424" s="1671"/>
      <c r="K424" s="1475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7" t="s">
        <v>683</v>
      </c>
      <c r="D425" s="1808"/>
      <c r="E425" s="1378">
        <f>F425+G425+H425</f>
        <v>0</v>
      </c>
      <c r="F425" s="483"/>
      <c r="G425" s="1671"/>
      <c r="H425" s="1612">
        <v>0</v>
      </c>
      <c r="I425" s="483"/>
      <c r="J425" s="1671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7" t="s">
        <v>925</v>
      </c>
      <c r="D426" s="1808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4" t="str">
        <f>$B$7</f>
        <v>ОТЧЕТНИ ДАННИ ПО ЕБК ЗА СМЕТКИТЕ ЗА СРЕДСТВАТА ОТ ЕВРОПЕЙСКИЯ СЪЮЗ - ДЕС</v>
      </c>
      <c r="C433" s="1815"/>
      <c r="D433" s="1815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6" t="str">
        <f>$B$9</f>
        <v>Община Чипровци</v>
      </c>
      <c r="C435" s="1787"/>
      <c r="D435" s="1788"/>
      <c r="E435" s="115">
        <f>$E$9</f>
        <v>43831</v>
      </c>
      <c r="F435" s="407">
        <f>$F$9</f>
        <v>43890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7" t="str">
        <f>$B$12</f>
        <v>Чипровци</v>
      </c>
      <c r="C438" s="1778"/>
      <c r="D438" s="1779"/>
      <c r="E438" s="410" t="s">
        <v>890</v>
      </c>
      <c r="F438" s="232" t="str">
        <f>$F$12</f>
        <v>6210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96</v>
      </c>
      <c r="F440" s="126" t="str">
        <f>+$F$15</f>
        <v>СЕС - ДЕС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5" t="s">
        <v>2066</v>
      </c>
      <c r="F442" s="1756"/>
      <c r="G442" s="1756"/>
      <c r="H442" s="1757"/>
      <c r="I442" s="522" t="s">
        <v>2067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0</v>
      </c>
      <c r="J445" s="547">
        <f t="shared" si="99"/>
        <v>0</v>
      </c>
      <c r="K445" s="548">
        <f t="shared" si="99"/>
        <v>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6" t="str">
        <f>$B$7</f>
        <v>ОТЧЕТНИ ДАННИ ПО ЕБК ЗА СМЕТКИТЕ ЗА СРЕДСТВАТА ОТ ЕВРОПЕЙСКИЯ СЪЮЗ - ДЕС</v>
      </c>
      <c r="C449" s="1817"/>
      <c r="D449" s="181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6" t="str">
        <f>$B$9</f>
        <v>Община Чипровци</v>
      </c>
      <c r="C451" s="1787"/>
      <c r="D451" s="1788"/>
      <c r="E451" s="115">
        <f>$E$9</f>
        <v>43831</v>
      </c>
      <c r="F451" s="407">
        <f>$F$9</f>
        <v>43890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7" t="str">
        <f>$B$12</f>
        <v>Чипровци</v>
      </c>
      <c r="C454" s="1778"/>
      <c r="D454" s="1779"/>
      <c r="E454" s="410" t="s">
        <v>890</v>
      </c>
      <c r="F454" s="232" t="str">
        <f>$F$12</f>
        <v>6210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96</v>
      </c>
      <c r="F456" s="126" t="str">
        <f>+$F$15</f>
        <v>СЕС - ДЕС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758" t="s">
        <v>2068</v>
      </c>
      <c r="F458" s="1759"/>
      <c r="G458" s="1759"/>
      <c r="H458" s="1760"/>
      <c r="I458" s="564" t="s">
        <v>2069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12" t="s">
        <v>768</v>
      </c>
      <c r="D461" s="1813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31" t="s">
        <v>771</v>
      </c>
      <c r="D465" s="1831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31" t="s">
        <v>1997</v>
      </c>
      <c r="D468" s="1831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1998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1999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12" t="s">
        <v>774</v>
      </c>
      <c r="D471" s="1813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32" t="s">
        <v>781</v>
      </c>
      <c r="D478" s="1833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20" t="s">
        <v>929</v>
      </c>
      <c r="D481" s="1820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23" t="s">
        <v>934</v>
      </c>
      <c r="D497" s="1824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23" t="s">
        <v>24</v>
      </c>
      <c r="D502" s="1824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25" t="s">
        <v>935</v>
      </c>
      <c r="D503" s="1825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20" t="s">
        <v>33</v>
      </c>
      <c r="D512" s="1820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20" t="s">
        <v>37</v>
      </c>
      <c r="D516" s="1820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20" t="s">
        <v>936</v>
      </c>
      <c r="D521" s="1827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23" t="s">
        <v>937</v>
      </c>
      <c r="D524" s="1819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64"/>
      <c r="G527" s="165"/>
      <c r="H527" s="585">
        <v>0</v>
      </c>
      <c r="I527" s="164"/>
      <c r="J527" s="165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72">
        <v>0</v>
      </c>
      <c r="G528" s="1673">
        <v>0</v>
      </c>
      <c r="H528" s="585">
        <v>0</v>
      </c>
      <c r="I528" s="1672">
        <v>0</v>
      </c>
      <c r="J528" s="1673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64"/>
      <c r="G529" s="165"/>
      <c r="H529" s="585">
        <v>0</v>
      </c>
      <c r="I529" s="164"/>
      <c r="J529" s="165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72">
        <v>0</v>
      </c>
      <c r="G530" s="1673">
        <v>0</v>
      </c>
      <c r="H530" s="597">
        <v>0</v>
      </c>
      <c r="I530" s="1672">
        <v>0</v>
      </c>
      <c r="J530" s="1673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21" t="s">
        <v>313</v>
      </c>
      <c r="D531" s="1822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20" t="s">
        <v>939</v>
      </c>
      <c r="D535" s="1820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6" t="s">
        <v>940</v>
      </c>
      <c r="D536" s="1826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8" t="s">
        <v>941</v>
      </c>
      <c r="D541" s="1819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20" t="s">
        <v>942</v>
      </c>
      <c r="D544" s="1820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8" t="s">
        <v>951</v>
      </c>
      <c r="D566" s="1818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/>
      <c r="H573" s="1627">
        <v>0</v>
      </c>
      <c r="I573" s="152"/>
      <c r="J573" s="153"/>
      <c r="K573" s="1627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8" t="s">
        <v>956</v>
      </c>
      <c r="D586" s="1819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8" t="s">
        <v>833</v>
      </c>
      <c r="D591" s="1819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846"/>
      <c r="H600" s="1847"/>
      <c r="I600" s="1847"/>
      <c r="J600" s="1848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6" t="s">
        <v>877</v>
      </c>
      <c r="H601" s="1836"/>
      <c r="I601" s="1836"/>
      <c r="J601" s="1836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/>
      <c r="E603" s="671"/>
      <c r="F603" s="218" t="s">
        <v>879</v>
      </c>
      <c r="G603" s="1828"/>
      <c r="H603" s="1829"/>
      <c r="I603" s="1829"/>
      <c r="J603" s="1830"/>
      <c r="K603" s="103"/>
      <c r="L603" s="228"/>
      <c r="M603" s="7">
        <v>1</v>
      </c>
      <c r="N603" s="518"/>
    </row>
    <row r="604" spans="1:14" ht="21.75" customHeight="1">
      <c r="A604" s="23"/>
      <c r="B604" s="1834" t="s">
        <v>880</v>
      </c>
      <c r="C604" s="1835"/>
      <c r="D604" s="672" t="s">
        <v>881</v>
      </c>
      <c r="E604" s="673"/>
      <c r="F604" s="674"/>
      <c r="G604" s="1836" t="s">
        <v>877</v>
      </c>
      <c r="H604" s="1836"/>
      <c r="I604" s="1836"/>
      <c r="J604" s="1836"/>
      <c r="K604" s="103"/>
      <c r="L604" s="228"/>
      <c r="M604" s="7">
        <v>1</v>
      </c>
      <c r="N604" s="518"/>
    </row>
    <row r="605" spans="1:14" ht="24.75" customHeight="1">
      <c r="A605" s="36"/>
      <c r="B605" s="1837" t="s">
        <v>2077</v>
      </c>
      <c r="C605" s="1838"/>
      <c r="D605" s="675" t="s">
        <v>882</v>
      </c>
      <c r="E605" s="676"/>
      <c r="F605" s="677"/>
      <c r="G605" s="678" t="s">
        <v>883</v>
      </c>
      <c r="H605" s="1839" t="s">
        <v>2075</v>
      </c>
      <c r="I605" s="1840"/>
      <c r="J605" s="1841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839" t="s">
        <v>2076</v>
      </c>
      <c r="I607" s="1840"/>
      <c r="J607" s="1841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</sheetData>
  <sheetProtection password="81B0" sheet="1" objects="1" scenarios="1"/>
  <mergeCells count="107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1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I562:J563 F392:K395 F407:K408 H170:I170 E170:F170 K170:L170 K23:K27 I85:I88 K85:K89 F85:F88 H517:H520 F520:G520 I520:J520 F525:G525 I525:J525 F95:F101 I376:J376 G377 J377 F378 I378 F476:G476 I476:J476 F562:G563 H400:H401 K400:K401 F528:G528 F530:G530 I528:J528 H389:H390 K389:K390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411 I537:J538 I548:J548 F565:G565 F411 G411 I565:J565 I517:J519 J411 F537:G538 F462:G463 I462:J463 F466:G466 I466:J466 F469:G469 I469:J469 F245:K245 F382:G382 F484:G485 I484:J485 F488:G489 I488:J489 F492:G493 I492:J493 I573:J578 F573:G578 F583:G584 I583:J584 F506:G507 I506:J507 F510:G511 I510:J511 F548:G548 F517:G519 F390 G390 I390 J390 F404 G404 I404 J404 F401 G401 I401 J401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377 F379 I513:J515 F513:G515 J378:J379 F508:G509 F464:G464 I464:J464 F467:G467 I467:J467 F470:G470 I470:J470 I379 F477:G477 I567:J572 F567:G572 F482:G483 I482:J483 F486:G487 I486:J487 F490:G491 I490:J491 F547:G547 I547:J547 I564:J564 F564:G564 F504:G505 I504:J505 F389 G389 I389 J389 F403 G403 I403 J403 F410 G410 I410 J410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H9" sqref="H9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2008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2009</v>
      </c>
      <c r="C80" s="1500">
        <v>3311</v>
      </c>
    </row>
    <row r="81" spans="1:3" ht="15.75">
      <c r="A81" s="1500">
        <v>3312</v>
      </c>
      <c r="B81" s="1504" t="s">
        <v>2010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2001</v>
      </c>
      <c r="C83" s="1500">
        <v>3321</v>
      </c>
    </row>
    <row r="84" spans="1:3" ht="15.75">
      <c r="A84" s="1500">
        <v>3322</v>
      </c>
      <c r="B84" s="1504" t="s">
        <v>2002</v>
      </c>
      <c r="C84" s="1500">
        <v>3322</v>
      </c>
    </row>
    <row r="85" spans="1:3" ht="15.75">
      <c r="A85" s="1500">
        <v>3323</v>
      </c>
      <c r="B85" s="1506" t="s">
        <v>2000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2003</v>
      </c>
      <c r="C87" s="1500">
        <v>3325</v>
      </c>
    </row>
    <row r="88" spans="1:3" ht="15.75">
      <c r="A88" s="1500">
        <v>3326</v>
      </c>
      <c r="B88" s="1503" t="s">
        <v>2004</v>
      </c>
      <c r="C88" s="1500">
        <v>3326</v>
      </c>
    </row>
    <row r="89" spans="1:3" ht="15.75">
      <c r="A89" s="1500">
        <v>3327</v>
      </c>
      <c r="B89" s="1503" t="s">
        <v>2005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2006</v>
      </c>
      <c r="C94" s="1500">
        <v>3337</v>
      </c>
    </row>
    <row r="95" spans="1:3" ht="15.75">
      <c r="A95" s="1500">
        <v>3338</v>
      </c>
      <c r="B95" s="1503" t="s">
        <v>2007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2011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2039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2012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2013</v>
      </c>
      <c r="C119" s="1500">
        <v>4457</v>
      </c>
    </row>
    <row r="120" spans="1:3" ht="15.75">
      <c r="A120" s="1500">
        <v>4458</v>
      </c>
      <c r="B120" s="1511" t="s">
        <v>2042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2043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2044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2055</v>
      </c>
      <c r="C162" s="1500">
        <v>5561</v>
      </c>
    </row>
    <row r="163" spans="1:3" ht="15.75">
      <c r="A163" s="1500">
        <v>5562</v>
      </c>
      <c r="B163" s="1514" t="s">
        <v>2056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2040</v>
      </c>
      <c r="B356" s="1529" t="s">
        <v>2041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1672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1673</v>
      </c>
    </row>
    <row r="365" spans="1:2" ht="18">
      <c r="A365" s="1590"/>
      <c r="B365" s="1545" t="s">
        <v>1674</v>
      </c>
    </row>
    <row r="366" spans="1:2" ht="18">
      <c r="A366" s="1547" t="s">
        <v>1305</v>
      </c>
      <c r="B366" s="1546" t="s">
        <v>1675</v>
      </c>
    </row>
    <row r="367" spans="1:2" ht="18">
      <c r="A367" s="1547" t="s">
        <v>1306</v>
      </c>
      <c r="B367" s="1548" t="s">
        <v>1676</v>
      </c>
    </row>
    <row r="368" spans="1:2" ht="18">
      <c r="A368" s="1547" t="s">
        <v>1307</v>
      </c>
      <c r="B368" s="1549" t="s">
        <v>1677</v>
      </c>
    </row>
    <row r="369" spans="1:2" ht="18">
      <c r="A369" s="1547" t="s">
        <v>1308</v>
      </c>
      <c r="B369" s="1549" t="s">
        <v>1678</v>
      </c>
    </row>
    <row r="370" spans="1:2" ht="18">
      <c r="A370" s="1547" t="s">
        <v>1309</v>
      </c>
      <c r="B370" s="1549" t="s">
        <v>1679</v>
      </c>
    </row>
    <row r="371" spans="1:2" ht="18">
      <c r="A371" s="1547" t="s">
        <v>1310</v>
      </c>
      <c r="B371" s="1549" t="s">
        <v>1680</v>
      </c>
    </row>
    <row r="372" spans="1:2" ht="18">
      <c r="A372" s="1547" t="s">
        <v>1311</v>
      </c>
      <c r="B372" s="1549" t="s">
        <v>1681</v>
      </c>
    </row>
    <row r="373" spans="1:2" ht="18">
      <c r="A373" s="1547" t="s">
        <v>1312</v>
      </c>
      <c r="B373" s="1550" t="s">
        <v>1682</v>
      </c>
    </row>
    <row r="374" spans="1:2" ht="18">
      <c r="A374" s="1547" t="s">
        <v>1313</v>
      </c>
      <c r="B374" s="1550" t="s">
        <v>1683</v>
      </c>
    </row>
    <row r="375" spans="1:2" ht="18">
      <c r="A375" s="1547" t="s">
        <v>1314</v>
      </c>
      <c r="B375" s="1550" t="s">
        <v>1684</v>
      </c>
    </row>
    <row r="376" spans="1:2" ht="18">
      <c r="A376" s="1547" t="s">
        <v>1315</v>
      </c>
      <c r="B376" s="1550" t="s">
        <v>1685</v>
      </c>
    </row>
    <row r="377" spans="1:2" ht="18">
      <c r="A377" s="1547" t="s">
        <v>1316</v>
      </c>
      <c r="B377" s="1551" t="s">
        <v>1686</v>
      </c>
    </row>
    <row r="378" spans="1:2" ht="18">
      <c r="A378" s="1547" t="s">
        <v>1317</v>
      </c>
      <c r="B378" s="1551" t="s">
        <v>1687</v>
      </c>
    </row>
    <row r="379" spans="1:2" ht="18">
      <c r="A379" s="1547" t="s">
        <v>1318</v>
      </c>
      <c r="B379" s="1550" t="s">
        <v>1688</v>
      </c>
    </row>
    <row r="380" spans="1:5" ht="18">
      <c r="A380" s="1547" t="s">
        <v>1319</v>
      </c>
      <c r="B380" s="1550" t="s">
        <v>1689</v>
      </c>
      <c r="C380" s="1552" t="s">
        <v>181</v>
      </c>
      <c r="E380" s="1553"/>
    </row>
    <row r="381" spans="1:5" ht="18">
      <c r="A381" s="1547" t="s">
        <v>1320</v>
      </c>
      <c r="B381" s="1549" t="s">
        <v>1690</v>
      </c>
      <c r="C381" s="1552" t="s">
        <v>181</v>
      </c>
      <c r="E381" s="1553"/>
    </row>
    <row r="382" spans="1:5" ht="18">
      <c r="A382" s="1547" t="s">
        <v>1321</v>
      </c>
      <c r="B382" s="1550" t="s">
        <v>1691</v>
      </c>
      <c r="C382" s="1552" t="s">
        <v>181</v>
      </c>
      <c r="E382" s="1553"/>
    </row>
    <row r="383" spans="1:5" ht="18">
      <c r="A383" s="1547" t="s">
        <v>1322</v>
      </c>
      <c r="B383" s="1550" t="s">
        <v>1692</v>
      </c>
      <c r="C383" s="1552" t="s">
        <v>181</v>
      </c>
      <c r="E383" s="1553"/>
    </row>
    <row r="384" spans="1:5" ht="18">
      <c r="A384" s="1547" t="s">
        <v>1323</v>
      </c>
      <c r="B384" s="1550" t="s">
        <v>1693</v>
      </c>
      <c r="C384" s="1552" t="s">
        <v>181</v>
      </c>
      <c r="E384" s="1553"/>
    </row>
    <row r="385" spans="1:5" ht="18">
      <c r="A385" s="1547" t="s">
        <v>1324</v>
      </c>
      <c r="B385" s="1550" t="s">
        <v>1694</v>
      </c>
      <c r="C385" s="1552" t="s">
        <v>181</v>
      </c>
      <c r="E385" s="1553"/>
    </row>
    <row r="386" spans="1:5" ht="18">
      <c r="A386" s="1547" t="s">
        <v>1325</v>
      </c>
      <c r="B386" s="1550" t="s">
        <v>1695</v>
      </c>
      <c r="C386" s="1552" t="s">
        <v>181</v>
      </c>
      <c r="E386" s="1553"/>
    </row>
    <row r="387" spans="1:5" ht="18">
      <c r="A387" s="1547" t="s">
        <v>1326</v>
      </c>
      <c r="B387" s="1550" t="s">
        <v>1696</v>
      </c>
      <c r="C387" s="1552" t="s">
        <v>181</v>
      </c>
      <c r="E387" s="1553"/>
    </row>
    <row r="388" spans="1:5" ht="18">
      <c r="A388" s="1547" t="s">
        <v>1327</v>
      </c>
      <c r="B388" s="1550" t="s">
        <v>1697</v>
      </c>
      <c r="C388" s="1552" t="s">
        <v>181</v>
      </c>
      <c r="E388" s="1553"/>
    </row>
    <row r="389" spans="1:5" ht="18">
      <c r="A389" s="1547" t="s">
        <v>1328</v>
      </c>
      <c r="B389" s="1549" t="s">
        <v>1698</v>
      </c>
      <c r="C389" s="1552" t="s">
        <v>181</v>
      </c>
      <c r="E389" s="1553"/>
    </row>
    <row r="390" spans="1:5" ht="18">
      <c r="A390" s="1547" t="s">
        <v>1329</v>
      </c>
      <c r="B390" s="1550" t="s">
        <v>1699</v>
      </c>
      <c r="C390" s="1552" t="s">
        <v>181</v>
      </c>
      <c r="E390" s="1553"/>
    </row>
    <row r="391" spans="1:5" ht="18">
      <c r="A391" s="1547" t="s">
        <v>1330</v>
      </c>
      <c r="B391" s="1549" t="s">
        <v>1700</v>
      </c>
      <c r="C391" s="1552" t="s">
        <v>181</v>
      </c>
      <c r="E391" s="1553"/>
    </row>
    <row r="392" spans="1:5" ht="18">
      <c r="A392" s="1547" t="s">
        <v>1331</v>
      </c>
      <c r="B392" s="1549" t="s">
        <v>1701</v>
      </c>
      <c r="C392" s="1552" t="s">
        <v>181</v>
      </c>
      <c r="E392" s="1553"/>
    </row>
    <row r="393" spans="1:5" ht="18">
      <c r="A393" s="1547" t="s">
        <v>1332</v>
      </c>
      <c r="B393" s="1549" t="s">
        <v>1702</v>
      </c>
      <c r="C393" s="1552" t="s">
        <v>181</v>
      </c>
      <c r="E393" s="1553"/>
    </row>
    <row r="394" spans="1:5" ht="18">
      <c r="A394" s="1547" t="s">
        <v>1333</v>
      </c>
      <c r="B394" s="1549" t="s">
        <v>1703</v>
      </c>
      <c r="C394" s="1552" t="s">
        <v>181</v>
      </c>
      <c r="E394" s="1553"/>
    </row>
    <row r="395" spans="1:5" ht="18">
      <c r="A395" s="1547" t="s">
        <v>1334</v>
      </c>
      <c r="B395" s="1549" t="s">
        <v>1704</v>
      </c>
      <c r="C395" s="1552" t="s">
        <v>181</v>
      </c>
      <c r="E395" s="1553"/>
    </row>
    <row r="396" spans="1:5" ht="18">
      <c r="A396" s="1547" t="s">
        <v>1335</v>
      </c>
      <c r="B396" s="1549" t="s">
        <v>1705</v>
      </c>
      <c r="C396" s="1552" t="s">
        <v>181</v>
      </c>
      <c r="E396" s="1553"/>
    </row>
    <row r="397" spans="1:5" ht="18">
      <c r="A397" s="1547" t="s">
        <v>1336</v>
      </c>
      <c r="B397" s="1549" t="s">
        <v>1706</v>
      </c>
      <c r="C397" s="1552" t="s">
        <v>181</v>
      </c>
      <c r="E397" s="1553"/>
    </row>
    <row r="398" spans="1:5" ht="18">
      <c r="A398" s="1547" t="s">
        <v>1337</v>
      </c>
      <c r="B398" s="1549" t="s">
        <v>1707</v>
      </c>
      <c r="C398" s="1552" t="s">
        <v>181</v>
      </c>
      <c r="E398" s="1553"/>
    </row>
    <row r="399" spans="1:5" ht="18">
      <c r="A399" s="1547" t="s">
        <v>1338</v>
      </c>
      <c r="B399" s="1554" t="s">
        <v>1708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1709</v>
      </c>
      <c r="C401" s="1552" t="s">
        <v>181</v>
      </c>
      <c r="E401" s="1553"/>
    </row>
    <row r="402" spans="1:5" ht="18">
      <c r="A402" s="1590" t="s">
        <v>181</v>
      </c>
      <c r="B402" s="1557" t="s">
        <v>1710</v>
      </c>
      <c r="C402" s="1552" t="s">
        <v>181</v>
      </c>
      <c r="E402" s="1553"/>
    </row>
    <row r="403" spans="1:5" ht="18">
      <c r="A403" s="1562" t="s">
        <v>1341</v>
      </c>
      <c r="B403" s="1558" t="s">
        <v>1711</v>
      </c>
      <c r="C403" s="1552" t="s">
        <v>181</v>
      </c>
      <c r="E403" s="1553"/>
    </row>
    <row r="404" spans="1:5" ht="18">
      <c r="A404" s="1547" t="s">
        <v>1342</v>
      </c>
      <c r="B404" s="1534" t="s">
        <v>1712</v>
      </c>
      <c r="C404" s="1552" t="s">
        <v>181</v>
      </c>
      <c r="E404" s="1553"/>
    </row>
    <row r="405" spans="1:5" ht="18">
      <c r="A405" s="1592" t="s">
        <v>1343</v>
      </c>
      <c r="B405" s="1559" t="s">
        <v>1713</v>
      </c>
      <c r="C405" s="1552" t="s">
        <v>181</v>
      </c>
      <c r="E405" s="1553"/>
    </row>
    <row r="406" spans="1:5" ht="18">
      <c r="A406" s="1543" t="s">
        <v>181</v>
      </c>
      <c r="B406" s="1560" t="s">
        <v>1714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1715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1716</v>
      </c>
      <c r="C423" s="1552" t="s">
        <v>181</v>
      </c>
      <c r="E423" s="1553"/>
    </row>
    <row r="424" spans="1:5" ht="18">
      <c r="A424" s="1547" t="s">
        <v>1357</v>
      </c>
      <c r="B424" s="1570" t="s">
        <v>1717</v>
      </c>
      <c r="C424" s="1552" t="s">
        <v>181</v>
      </c>
      <c r="E424" s="1553"/>
    </row>
    <row r="425" spans="1:5" ht="18">
      <c r="A425" s="1547" t="s">
        <v>1358</v>
      </c>
      <c r="B425" s="1571" t="s">
        <v>1718</v>
      </c>
      <c r="C425" s="1552" t="s">
        <v>181</v>
      </c>
      <c r="E425" s="1553"/>
    </row>
    <row r="426" spans="1:5" ht="18">
      <c r="A426" s="1547" t="s">
        <v>1359</v>
      </c>
      <c r="B426" s="1570" t="s">
        <v>1719</v>
      </c>
      <c r="C426" s="1552" t="s">
        <v>181</v>
      </c>
      <c r="E426" s="1553"/>
    </row>
    <row r="427" spans="1:5" ht="18">
      <c r="A427" s="1547" t="s">
        <v>1360</v>
      </c>
      <c r="B427" s="1570" t="s">
        <v>1720</v>
      </c>
      <c r="C427" s="1552" t="s">
        <v>181</v>
      </c>
      <c r="E427" s="1553"/>
    </row>
    <row r="428" spans="1:5" ht="18">
      <c r="A428" s="1547" t="s">
        <v>1361</v>
      </c>
      <c r="B428" s="1572" t="s">
        <v>1721</v>
      </c>
      <c r="C428" s="1552" t="s">
        <v>181</v>
      </c>
      <c r="E428" s="1553"/>
    </row>
    <row r="429" spans="1:5" ht="18">
      <c r="A429" s="1547" t="s">
        <v>1362</v>
      </c>
      <c r="B429" s="1572" t="s">
        <v>1722</v>
      </c>
      <c r="C429" s="1552" t="s">
        <v>181</v>
      </c>
      <c r="E429" s="1553"/>
    </row>
    <row r="430" spans="1:5" ht="18">
      <c r="A430" s="1547" t="s">
        <v>1363</v>
      </c>
      <c r="B430" s="1572" t="s">
        <v>1723</v>
      </c>
      <c r="C430" s="1552" t="s">
        <v>181</v>
      </c>
      <c r="E430" s="1553"/>
    </row>
    <row r="431" spans="1:5" ht="18">
      <c r="A431" s="1547" t="s">
        <v>1364</v>
      </c>
      <c r="B431" s="1572" t="s">
        <v>1724</v>
      </c>
      <c r="C431" s="1552" t="s">
        <v>181</v>
      </c>
      <c r="E431" s="1553"/>
    </row>
    <row r="432" spans="1:5" ht="18">
      <c r="A432" s="1547" t="s">
        <v>1365</v>
      </c>
      <c r="B432" s="1572" t="s">
        <v>1725</v>
      </c>
      <c r="C432" s="1552" t="s">
        <v>181</v>
      </c>
      <c r="E432" s="1553"/>
    </row>
    <row r="433" spans="1:5" ht="18">
      <c r="A433" s="1547" t="s">
        <v>1366</v>
      </c>
      <c r="B433" s="1570" t="s">
        <v>1726</v>
      </c>
      <c r="C433" s="1552" t="s">
        <v>181</v>
      </c>
      <c r="E433" s="1553"/>
    </row>
    <row r="434" spans="1:5" ht="18">
      <c r="A434" s="1547" t="s">
        <v>1367</v>
      </c>
      <c r="B434" s="1570" t="s">
        <v>1727</v>
      </c>
      <c r="C434" s="1552" t="s">
        <v>181</v>
      </c>
      <c r="E434" s="1553"/>
    </row>
    <row r="435" spans="1:5" ht="18">
      <c r="A435" s="1547" t="s">
        <v>1368</v>
      </c>
      <c r="B435" s="1570" t="s">
        <v>1728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1729</v>
      </c>
      <c r="C436" s="1552" t="s">
        <v>181</v>
      </c>
      <c r="E436" s="1553"/>
    </row>
    <row r="437" spans="1:5" ht="18">
      <c r="A437" s="1547" t="s">
        <v>1370</v>
      </c>
      <c r="B437" s="1569" t="s">
        <v>1730</v>
      </c>
      <c r="C437" s="1552" t="s">
        <v>181</v>
      </c>
      <c r="E437" s="1553"/>
    </row>
    <row r="438" spans="1:5" ht="18">
      <c r="A438" s="1547" t="s">
        <v>1371</v>
      </c>
      <c r="B438" s="1571" t="s">
        <v>1731</v>
      </c>
      <c r="C438" s="1552" t="s">
        <v>181</v>
      </c>
      <c r="E438" s="1553"/>
    </row>
    <row r="439" spans="1:5" ht="18">
      <c r="A439" s="1547" t="s">
        <v>1372</v>
      </c>
      <c r="B439" s="1570" t="s">
        <v>1732</v>
      </c>
      <c r="C439" s="1552" t="s">
        <v>181</v>
      </c>
      <c r="E439" s="1553"/>
    </row>
    <row r="440" spans="1:5" ht="18">
      <c r="A440" s="1547" t="s">
        <v>1373</v>
      </c>
      <c r="B440" s="1570" t="s">
        <v>1733</v>
      </c>
      <c r="C440" s="1552" t="s">
        <v>181</v>
      </c>
      <c r="E440" s="1553"/>
    </row>
    <row r="441" spans="1:5" ht="18">
      <c r="A441" s="1547" t="s">
        <v>1374</v>
      </c>
      <c r="B441" s="1570" t="s">
        <v>1734</v>
      </c>
      <c r="C441" s="1552" t="s">
        <v>181</v>
      </c>
      <c r="E441" s="1553"/>
    </row>
    <row r="442" spans="1:5" ht="18">
      <c r="A442" s="1547" t="s">
        <v>1375</v>
      </c>
      <c r="B442" s="1570" t="s">
        <v>1735</v>
      </c>
      <c r="C442" s="1552" t="s">
        <v>181</v>
      </c>
      <c r="E442" s="1553"/>
    </row>
    <row r="443" spans="1:5" ht="18">
      <c r="A443" s="1547" t="s">
        <v>1376</v>
      </c>
      <c r="B443" s="1570" t="s">
        <v>1736</v>
      </c>
      <c r="C443" s="1552" t="s">
        <v>181</v>
      </c>
      <c r="E443" s="1553"/>
    </row>
    <row r="444" spans="1:5" ht="18">
      <c r="A444" s="1547" t="s">
        <v>1377</v>
      </c>
      <c r="B444" s="1570" t="s">
        <v>1737</v>
      </c>
      <c r="C444" s="1552" t="s">
        <v>181</v>
      </c>
      <c r="E444" s="1553"/>
    </row>
    <row r="445" spans="1:5" ht="18">
      <c r="A445" s="1547" t="s">
        <v>1378</v>
      </c>
      <c r="B445" s="1570" t="s">
        <v>1738</v>
      </c>
      <c r="C445" s="1552" t="s">
        <v>181</v>
      </c>
      <c r="E445" s="1553"/>
    </row>
    <row r="446" spans="1:5" ht="18">
      <c r="A446" s="1547" t="s">
        <v>1379</v>
      </c>
      <c r="B446" s="1570" t="s">
        <v>1739</v>
      </c>
      <c r="C446" s="1552" t="s">
        <v>181</v>
      </c>
      <c r="E446" s="1553"/>
    </row>
    <row r="447" spans="1:5" ht="18">
      <c r="A447" s="1547" t="s">
        <v>1380</v>
      </c>
      <c r="B447" s="1570" t="s">
        <v>1740</v>
      </c>
      <c r="C447" s="1552" t="s">
        <v>181</v>
      </c>
      <c r="E447" s="1553"/>
    </row>
    <row r="448" spans="1:5" ht="18">
      <c r="A448" s="1547" t="s">
        <v>1381</v>
      </c>
      <c r="B448" s="1570" t="s">
        <v>1741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1742</v>
      </c>
      <c r="C449" s="1552" t="s">
        <v>181</v>
      </c>
      <c r="E449" s="1553"/>
    </row>
    <row r="450" spans="1:5" ht="18">
      <c r="A450" s="1547" t="s">
        <v>1383</v>
      </c>
      <c r="B450" s="1569" t="s">
        <v>1743</v>
      </c>
      <c r="C450" s="1552" t="s">
        <v>181</v>
      </c>
      <c r="E450" s="1553"/>
    </row>
    <row r="451" spans="1:5" ht="18">
      <c r="A451" s="1547" t="s">
        <v>1384</v>
      </c>
      <c r="B451" s="1570" t="s">
        <v>1744</v>
      </c>
      <c r="C451" s="1552" t="s">
        <v>181</v>
      </c>
      <c r="E451" s="1553"/>
    </row>
    <row r="452" spans="1:5" ht="18">
      <c r="A452" s="1547" t="s">
        <v>1385</v>
      </c>
      <c r="B452" s="1570" t="s">
        <v>1745</v>
      </c>
      <c r="C452" s="1552" t="s">
        <v>181</v>
      </c>
      <c r="E452" s="1553"/>
    </row>
    <row r="453" spans="1:5" ht="18">
      <c r="A453" s="1547" t="s">
        <v>1386</v>
      </c>
      <c r="B453" s="1570" t="s">
        <v>1746</v>
      </c>
      <c r="C453" s="1552" t="s">
        <v>181</v>
      </c>
      <c r="E453" s="1553"/>
    </row>
    <row r="454" spans="1:5" ht="18">
      <c r="A454" s="1547" t="s">
        <v>1387</v>
      </c>
      <c r="B454" s="1571" t="s">
        <v>1747</v>
      </c>
      <c r="C454" s="1552" t="s">
        <v>181</v>
      </c>
      <c r="E454" s="1553"/>
    </row>
    <row r="455" spans="1:5" ht="18">
      <c r="A455" s="1547" t="s">
        <v>1388</v>
      </c>
      <c r="B455" s="1570" t="s">
        <v>1748</v>
      </c>
      <c r="C455" s="1552" t="s">
        <v>181</v>
      </c>
      <c r="E455" s="1553"/>
    </row>
    <row r="456" spans="1:5" ht="18">
      <c r="A456" s="1547" t="s">
        <v>1389</v>
      </c>
      <c r="B456" s="1570" t="s">
        <v>1749</v>
      </c>
      <c r="C456" s="1552" t="s">
        <v>181</v>
      </c>
      <c r="E456" s="1553"/>
    </row>
    <row r="457" spans="1:5" ht="18">
      <c r="A457" s="1547" t="s">
        <v>1390</v>
      </c>
      <c r="B457" s="1570" t="s">
        <v>1750</v>
      </c>
      <c r="C457" s="1552" t="s">
        <v>181</v>
      </c>
      <c r="E457" s="1553"/>
    </row>
    <row r="458" spans="1:5" ht="18">
      <c r="A458" s="1547" t="s">
        <v>1391</v>
      </c>
      <c r="B458" s="1570" t="s">
        <v>1751</v>
      </c>
      <c r="C458" s="1552" t="s">
        <v>181</v>
      </c>
      <c r="E458" s="1553"/>
    </row>
    <row r="459" spans="1:5" ht="18">
      <c r="A459" s="1547" t="s">
        <v>1392</v>
      </c>
      <c r="B459" s="1570" t="s">
        <v>1752</v>
      </c>
      <c r="C459" s="1552" t="s">
        <v>181</v>
      </c>
      <c r="E459" s="1553"/>
    </row>
    <row r="460" spans="1:5" ht="18">
      <c r="A460" s="1547" t="s">
        <v>1393</v>
      </c>
      <c r="B460" s="1570" t="s">
        <v>1753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1754</v>
      </c>
      <c r="C461" s="1552" t="s">
        <v>181</v>
      </c>
      <c r="E461" s="1553"/>
    </row>
    <row r="462" spans="1:5" ht="18">
      <c r="A462" s="1547" t="s">
        <v>1395</v>
      </c>
      <c r="B462" s="1574" t="s">
        <v>1755</v>
      </c>
      <c r="C462" s="1552" t="s">
        <v>181</v>
      </c>
      <c r="E462" s="1553"/>
    </row>
    <row r="463" spans="1:5" ht="18">
      <c r="A463" s="1547" t="s">
        <v>1396</v>
      </c>
      <c r="B463" s="1570" t="s">
        <v>1756</v>
      </c>
      <c r="C463" s="1552" t="s">
        <v>181</v>
      </c>
      <c r="E463" s="1553"/>
    </row>
    <row r="464" spans="1:5" ht="18">
      <c r="A464" s="1547" t="s">
        <v>1397</v>
      </c>
      <c r="B464" s="1570" t="s">
        <v>1757</v>
      </c>
      <c r="C464" s="1552" t="s">
        <v>181</v>
      </c>
      <c r="E464" s="1553"/>
    </row>
    <row r="465" spans="1:5" ht="18">
      <c r="A465" s="1547" t="s">
        <v>1398</v>
      </c>
      <c r="B465" s="1570" t="s">
        <v>1758</v>
      </c>
      <c r="C465" s="1552" t="s">
        <v>181</v>
      </c>
      <c r="E465" s="1553"/>
    </row>
    <row r="466" spans="1:5" ht="18">
      <c r="A466" s="1547" t="s">
        <v>1399</v>
      </c>
      <c r="B466" s="1570" t="s">
        <v>1759</v>
      </c>
      <c r="C466" s="1552" t="s">
        <v>181</v>
      </c>
      <c r="E466" s="1553"/>
    </row>
    <row r="467" spans="1:5" ht="18">
      <c r="A467" s="1547" t="s">
        <v>1400</v>
      </c>
      <c r="B467" s="1570" t="s">
        <v>1760</v>
      </c>
      <c r="C467" s="1552" t="s">
        <v>181</v>
      </c>
      <c r="E467" s="1553"/>
    </row>
    <row r="468" spans="1:5" ht="18">
      <c r="A468" s="1547" t="s">
        <v>1401</v>
      </c>
      <c r="B468" s="1570" t="s">
        <v>1761</v>
      </c>
      <c r="C468" s="1552" t="s">
        <v>181</v>
      </c>
      <c r="E468" s="1553"/>
    </row>
    <row r="469" spans="1:5" ht="18">
      <c r="A469" s="1547" t="s">
        <v>1402</v>
      </c>
      <c r="B469" s="1570" t="s">
        <v>1762</v>
      </c>
      <c r="C469" s="1552" t="s">
        <v>181</v>
      </c>
      <c r="E469" s="1553"/>
    </row>
    <row r="470" spans="1:5" ht="18">
      <c r="A470" s="1547" t="s">
        <v>1403</v>
      </c>
      <c r="B470" s="1570" t="s">
        <v>1763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1764</v>
      </c>
      <c r="C471" s="1552" t="s">
        <v>181</v>
      </c>
      <c r="E471" s="1553"/>
    </row>
    <row r="472" spans="1:5" ht="18">
      <c r="A472" s="1547" t="s">
        <v>1405</v>
      </c>
      <c r="B472" s="1569" t="s">
        <v>1765</v>
      </c>
      <c r="C472" s="1552" t="s">
        <v>181</v>
      </c>
      <c r="E472" s="1553"/>
    </row>
    <row r="473" spans="1:5" ht="18">
      <c r="A473" s="1547" t="s">
        <v>1406</v>
      </c>
      <c r="B473" s="1570" t="s">
        <v>1766</v>
      </c>
      <c r="C473" s="1552" t="s">
        <v>181</v>
      </c>
      <c r="E473" s="1553"/>
    </row>
    <row r="474" spans="1:5" ht="18">
      <c r="A474" s="1547" t="s">
        <v>1407</v>
      </c>
      <c r="B474" s="1570" t="s">
        <v>1767</v>
      </c>
      <c r="C474" s="1552" t="s">
        <v>181</v>
      </c>
      <c r="E474" s="1553"/>
    </row>
    <row r="475" spans="1:5" ht="18">
      <c r="A475" s="1547" t="s">
        <v>1408</v>
      </c>
      <c r="B475" s="1571" t="s">
        <v>1768</v>
      </c>
      <c r="C475" s="1552" t="s">
        <v>181</v>
      </c>
      <c r="E475" s="1553"/>
    </row>
    <row r="476" spans="1:5" ht="18">
      <c r="A476" s="1547" t="s">
        <v>1409</v>
      </c>
      <c r="B476" s="1570" t="s">
        <v>1769</v>
      </c>
      <c r="C476" s="1552" t="s">
        <v>181</v>
      </c>
      <c r="E476" s="1553"/>
    </row>
    <row r="477" spans="1:5" ht="18">
      <c r="A477" s="1547" t="s">
        <v>1410</v>
      </c>
      <c r="B477" s="1570" t="s">
        <v>1770</v>
      </c>
      <c r="C477" s="1552" t="s">
        <v>181</v>
      </c>
      <c r="E477" s="1553"/>
    </row>
    <row r="478" spans="1:5" ht="18">
      <c r="A478" s="1547" t="s">
        <v>1411</v>
      </c>
      <c r="B478" s="1570" t="s">
        <v>1771</v>
      </c>
      <c r="C478" s="1552" t="s">
        <v>181</v>
      </c>
      <c r="E478" s="1553"/>
    </row>
    <row r="479" spans="1:5" ht="18">
      <c r="A479" s="1547" t="s">
        <v>1412</v>
      </c>
      <c r="B479" s="1570" t="s">
        <v>1772</v>
      </c>
      <c r="C479" s="1552" t="s">
        <v>181</v>
      </c>
      <c r="E479" s="1553"/>
    </row>
    <row r="480" spans="1:5" ht="18">
      <c r="A480" s="1547" t="s">
        <v>1413</v>
      </c>
      <c r="B480" s="1570" t="s">
        <v>1773</v>
      </c>
      <c r="C480" s="1552" t="s">
        <v>181</v>
      </c>
      <c r="E480" s="1553"/>
    </row>
    <row r="481" spans="1:5" ht="18">
      <c r="A481" s="1547" t="s">
        <v>1414</v>
      </c>
      <c r="B481" s="1570" t="s">
        <v>1774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1775</v>
      </c>
      <c r="C482" s="1552" t="s">
        <v>181</v>
      </c>
      <c r="E482" s="1553"/>
    </row>
    <row r="483" spans="1:5" ht="18">
      <c r="A483" s="1547" t="s">
        <v>1416</v>
      </c>
      <c r="B483" s="1569" t="s">
        <v>1776</v>
      </c>
      <c r="C483" s="1552" t="s">
        <v>181</v>
      </c>
      <c r="E483" s="1553"/>
    </row>
    <row r="484" spans="1:5" ht="18">
      <c r="A484" s="1547" t="s">
        <v>1417</v>
      </c>
      <c r="B484" s="1570" t="s">
        <v>1777</v>
      </c>
      <c r="C484" s="1552" t="s">
        <v>181</v>
      </c>
      <c r="E484" s="1553"/>
    </row>
    <row r="485" spans="1:5" ht="18">
      <c r="A485" s="1547" t="s">
        <v>1418</v>
      </c>
      <c r="B485" s="1571" t="s">
        <v>1778</v>
      </c>
      <c r="C485" s="1552" t="s">
        <v>181</v>
      </c>
      <c r="E485" s="1553"/>
    </row>
    <row r="486" spans="1:5" ht="18">
      <c r="A486" s="1547" t="s">
        <v>1419</v>
      </c>
      <c r="B486" s="1570" t="s">
        <v>1779</v>
      </c>
      <c r="C486" s="1552" t="s">
        <v>181</v>
      </c>
      <c r="E486" s="1553"/>
    </row>
    <row r="487" spans="1:5" ht="18">
      <c r="A487" s="1547" t="s">
        <v>1420</v>
      </c>
      <c r="B487" s="1570" t="s">
        <v>1780</v>
      </c>
      <c r="C487" s="1552" t="s">
        <v>181</v>
      </c>
      <c r="E487" s="1553"/>
    </row>
    <row r="488" spans="1:5" ht="18">
      <c r="A488" s="1547" t="s">
        <v>1421</v>
      </c>
      <c r="B488" s="1570" t="s">
        <v>1781</v>
      </c>
      <c r="C488" s="1552" t="s">
        <v>181</v>
      </c>
      <c r="E488" s="1553"/>
    </row>
    <row r="489" spans="1:5" ht="18">
      <c r="A489" s="1547" t="s">
        <v>1422</v>
      </c>
      <c r="B489" s="1570" t="s">
        <v>1782</v>
      </c>
      <c r="C489" s="1552" t="s">
        <v>181</v>
      </c>
      <c r="E489" s="1553"/>
    </row>
    <row r="490" spans="1:5" ht="18">
      <c r="A490" s="1547" t="s">
        <v>1423</v>
      </c>
      <c r="B490" s="1570" t="s">
        <v>1783</v>
      </c>
      <c r="C490" s="1552" t="s">
        <v>181</v>
      </c>
      <c r="E490" s="1553"/>
    </row>
    <row r="491" spans="1:5" ht="18">
      <c r="A491" s="1547" t="s">
        <v>1424</v>
      </c>
      <c r="B491" s="1570" t="s">
        <v>1784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1785</v>
      </c>
      <c r="C492" s="1552" t="s">
        <v>181</v>
      </c>
      <c r="E492" s="1553"/>
    </row>
    <row r="493" spans="1:5" ht="18">
      <c r="A493" s="1547" t="s">
        <v>1426</v>
      </c>
      <c r="B493" s="1574" t="s">
        <v>1786</v>
      </c>
      <c r="C493" s="1552" t="s">
        <v>181</v>
      </c>
      <c r="E493" s="1553"/>
    </row>
    <row r="494" spans="1:5" ht="18">
      <c r="A494" s="1547" t="s">
        <v>1427</v>
      </c>
      <c r="B494" s="1570" t="s">
        <v>1787</v>
      </c>
      <c r="C494" s="1552" t="s">
        <v>181</v>
      </c>
      <c r="E494" s="1553"/>
    </row>
    <row r="495" spans="1:5" ht="18">
      <c r="A495" s="1547" t="s">
        <v>1428</v>
      </c>
      <c r="B495" s="1570" t="s">
        <v>1788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1789</v>
      </c>
      <c r="C496" s="1552" t="s">
        <v>181</v>
      </c>
      <c r="E496" s="1553"/>
    </row>
    <row r="497" spans="1:5" ht="18">
      <c r="A497" s="1547" t="s">
        <v>1430</v>
      </c>
      <c r="B497" s="1569" t="s">
        <v>1790</v>
      </c>
      <c r="C497" s="1552" t="s">
        <v>181</v>
      </c>
      <c r="E497" s="1553"/>
    </row>
    <row r="498" spans="1:5" ht="18">
      <c r="A498" s="1547" t="s">
        <v>1431</v>
      </c>
      <c r="B498" s="1570" t="s">
        <v>1791</v>
      </c>
      <c r="C498" s="1552" t="s">
        <v>181</v>
      </c>
      <c r="E498" s="1553"/>
    </row>
    <row r="499" spans="1:5" ht="18">
      <c r="A499" s="1547" t="s">
        <v>1432</v>
      </c>
      <c r="B499" s="1571" t="s">
        <v>1792</v>
      </c>
      <c r="C499" s="1552" t="s">
        <v>181</v>
      </c>
      <c r="E499" s="1553"/>
    </row>
    <row r="500" spans="1:5" ht="18">
      <c r="A500" s="1547" t="s">
        <v>1433</v>
      </c>
      <c r="B500" s="1570" t="s">
        <v>1793</v>
      </c>
      <c r="C500" s="1552" t="s">
        <v>181</v>
      </c>
      <c r="E500" s="1553"/>
    </row>
    <row r="501" spans="1:5" ht="18">
      <c r="A501" s="1547" t="s">
        <v>1434</v>
      </c>
      <c r="B501" s="1570" t="s">
        <v>1794</v>
      </c>
      <c r="C501" s="1552" t="s">
        <v>181</v>
      </c>
      <c r="E501" s="1553"/>
    </row>
    <row r="502" spans="1:5" ht="18">
      <c r="A502" s="1547" t="s">
        <v>1435</v>
      </c>
      <c r="B502" s="1570" t="s">
        <v>1795</v>
      </c>
      <c r="C502" s="1552" t="s">
        <v>181</v>
      </c>
      <c r="E502" s="1553"/>
    </row>
    <row r="503" spans="1:5" ht="18">
      <c r="A503" s="1547" t="s">
        <v>1436</v>
      </c>
      <c r="B503" s="1570" t="s">
        <v>1796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1797</v>
      </c>
      <c r="C504" s="1552" t="s">
        <v>181</v>
      </c>
      <c r="E504" s="1553"/>
    </row>
    <row r="505" spans="1:5" ht="18">
      <c r="A505" s="1547" t="s">
        <v>1438</v>
      </c>
      <c r="B505" s="1569" t="s">
        <v>1798</v>
      </c>
      <c r="C505" s="1552" t="s">
        <v>181</v>
      </c>
      <c r="E505" s="1553"/>
    </row>
    <row r="506" spans="1:5" ht="18">
      <c r="A506" s="1547" t="s">
        <v>1439</v>
      </c>
      <c r="B506" s="1570" t="s">
        <v>1799</v>
      </c>
      <c r="C506" s="1552" t="s">
        <v>181</v>
      </c>
      <c r="E506" s="1553"/>
    </row>
    <row r="507" spans="1:5" ht="18">
      <c r="A507" s="1547" t="s">
        <v>1440</v>
      </c>
      <c r="B507" s="1570" t="s">
        <v>1800</v>
      </c>
      <c r="C507" s="1552" t="s">
        <v>181</v>
      </c>
      <c r="E507" s="1553"/>
    </row>
    <row r="508" spans="1:5" ht="18">
      <c r="A508" s="1547" t="s">
        <v>1441</v>
      </c>
      <c r="B508" s="1570" t="s">
        <v>1801</v>
      </c>
      <c r="C508" s="1552" t="s">
        <v>181</v>
      </c>
      <c r="E508" s="1553"/>
    </row>
    <row r="509" spans="1:5" ht="18">
      <c r="A509" s="1547" t="s">
        <v>1442</v>
      </c>
      <c r="B509" s="1571" t="s">
        <v>1802</v>
      </c>
      <c r="C509" s="1552" t="s">
        <v>181</v>
      </c>
      <c r="E509" s="1553"/>
    </row>
    <row r="510" spans="1:5" ht="18">
      <c r="A510" s="1547" t="s">
        <v>1443</v>
      </c>
      <c r="B510" s="1570" t="s">
        <v>1803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1804</v>
      </c>
      <c r="C511" s="1552" t="s">
        <v>181</v>
      </c>
      <c r="E511" s="1553"/>
    </row>
    <row r="512" spans="1:5" ht="18">
      <c r="A512" s="1547" t="s">
        <v>1445</v>
      </c>
      <c r="B512" s="1569" t="s">
        <v>1805</v>
      </c>
      <c r="C512" s="1552" t="s">
        <v>181</v>
      </c>
      <c r="E512" s="1553"/>
    </row>
    <row r="513" spans="1:5" ht="18">
      <c r="A513" s="1547" t="s">
        <v>1446</v>
      </c>
      <c r="B513" s="1570" t="s">
        <v>1806</v>
      </c>
      <c r="C513" s="1552" t="s">
        <v>181</v>
      </c>
      <c r="E513" s="1553"/>
    </row>
    <row r="514" spans="1:5" ht="18">
      <c r="A514" s="1547" t="s">
        <v>1447</v>
      </c>
      <c r="B514" s="1570" t="s">
        <v>1807</v>
      </c>
      <c r="C514" s="1552" t="s">
        <v>181</v>
      </c>
      <c r="E514" s="1553"/>
    </row>
    <row r="515" spans="1:5" ht="18">
      <c r="A515" s="1547" t="s">
        <v>1448</v>
      </c>
      <c r="B515" s="1570" t="s">
        <v>1808</v>
      </c>
      <c r="C515" s="1552" t="s">
        <v>181</v>
      </c>
      <c r="E515" s="1553"/>
    </row>
    <row r="516" spans="1:5" ht="18">
      <c r="A516" s="1547" t="s">
        <v>1449</v>
      </c>
      <c r="B516" s="1571" t="s">
        <v>1809</v>
      </c>
      <c r="C516" s="1552" t="s">
        <v>181</v>
      </c>
      <c r="E516" s="1553"/>
    </row>
    <row r="517" spans="1:5" ht="18">
      <c r="A517" s="1547" t="s">
        <v>1450</v>
      </c>
      <c r="B517" s="1570" t="s">
        <v>1810</v>
      </c>
      <c r="C517" s="1552" t="s">
        <v>181</v>
      </c>
      <c r="E517" s="1553"/>
    </row>
    <row r="518" spans="1:5" ht="18">
      <c r="A518" s="1547" t="s">
        <v>1451</v>
      </c>
      <c r="B518" s="1570" t="s">
        <v>1811</v>
      </c>
      <c r="C518" s="1552" t="s">
        <v>181</v>
      </c>
      <c r="E518" s="1553"/>
    </row>
    <row r="519" spans="1:5" ht="18">
      <c r="A519" s="1547" t="s">
        <v>1452</v>
      </c>
      <c r="B519" s="1570" t="s">
        <v>1812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1813</v>
      </c>
      <c r="C520" s="1552" t="s">
        <v>181</v>
      </c>
      <c r="E520" s="1553"/>
    </row>
    <row r="521" spans="1:5" ht="18">
      <c r="A521" s="1547" t="s">
        <v>1454</v>
      </c>
      <c r="B521" s="1569" t="s">
        <v>1814</v>
      </c>
      <c r="C521" s="1552" t="s">
        <v>181</v>
      </c>
      <c r="E521" s="1553"/>
    </row>
    <row r="522" spans="1:5" ht="18">
      <c r="A522" s="1547" t="s">
        <v>1455</v>
      </c>
      <c r="B522" s="1570" t="s">
        <v>1815</v>
      </c>
      <c r="C522" s="1552" t="s">
        <v>181</v>
      </c>
      <c r="E522" s="1553"/>
    </row>
    <row r="523" spans="1:5" ht="18">
      <c r="A523" s="1547" t="s">
        <v>1456</v>
      </c>
      <c r="B523" s="1571" t="s">
        <v>1816</v>
      </c>
      <c r="C523" s="1552" t="s">
        <v>181</v>
      </c>
      <c r="E523" s="1553"/>
    </row>
    <row r="524" spans="1:5" ht="18">
      <c r="A524" s="1547" t="s">
        <v>1457</v>
      </c>
      <c r="B524" s="1570" t="s">
        <v>1817</v>
      </c>
      <c r="C524" s="1552" t="s">
        <v>181</v>
      </c>
      <c r="E524" s="1553"/>
    </row>
    <row r="525" spans="1:5" ht="18">
      <c r="A525" s="1547" t="s">
        <v>1458</v>
      </c>
      <c r="B525" s="1570" t="s">
        <v>1818</v>
      </c>
      <c r="C525" s="1552" t="s">
        <v>181</v>
      </c>
      <c r="E525" s="1553"/>
    </row>
    <row r="526" spans="1:5" ht="18">
      <c r="A526" s="1547" t="s">
        <v>1459</v>
      </c>
      <c r="B526" s="1570" t="s">
        <v>1819</v>
      </c>
      <c r="C526" s="1552" t="s">
        <v>181</v>
      </c>
      <c r="E526" s="1553"/>
    </row>
    <row r="527" spans="1:5" ht="18">
      <c r="A527" s="1547" t="s">
        <v>1460</v>
      </c>
      <c r="B527" s="1570" t="s">
        <v>1820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1821</v>
      </c>
      <c r="C528" s="1552" t="s">
        <v>181</v>
      </c>
      <c r="E528" s="1553"/>
    </row>
    <row r="529" spans="1:5" ht="18">
      <c r="A529" s="1547" t="s">
        <v>1462</v>
      </c>
      <c r="B529" s="1569" t="s">
        <v>1822</v>
      </c>
      <c r="C529" s="1552" t="s">
        <v>181</v>
      </c>
      <c r="E529" s="1553"/>
    </row>
    <row r="530" spans="1:5" ht="18">
      <c r="A530" s="1547" t="s">
        <v>1463</v>
      </c>
      <c r="B530" s="1570" t="s">
        <v>1823</v>
      </c>
      <c r="C530" s="1552" t="s">
        <v>181</v>
      </c>
      <c r="E530" s="1553"/>
    </row>
    <row r="531" spans="1:5" ht="18">
      <c r="A531" s="1547" t="s">
        <v>1464</v>
      </c>
      <c r="B531" s="1570" t="s">
        <v>1824</v>
      </c>
      <c r="C531" s="1552" t="s">
        <v>181</v>
      </c>
      <c r="E531" s="1553"/>
    </row>
    <row r="532" spans="1:5" ht="18">
      <c r="A532" s="1547" t="s">
        <v>1465</v>
      </c>
      <c r="B532" s="1570" t="s">
        <v>1825</v>
      </c>
      <c r="C532" s="1552" t="s">
        <v>181</v>
      </c>
      <c r="E532" s="1553"/>
    </row>
    <row r="533" spans="1:5" ht="18">
      <c r="A533" s="1547" t="s">
        <v>1466</v>
      </c>
      <c r="B533" s="1570" t="s">
        <v>1826</v>
      </c>
      <c r="C533" s="1552" t="s">
        <v>181</v>
      </c>
      <c r="E533" s="1553"/>
    </row>
    <row r="534" spans="1:5" ht="18">
      <c r="A534" s="1547" t="s">
        <v>1467</v>
      </c>
      <c r="B534" s="1570" t="s">
        <v>1827</v>
      </c>
      <c r="C534" s="1552" t="s">
        <v>181</v>
      </c>
      <c r="E534" s="1553"/>
    </row>
    <row r="535" spans="1:5" ht="18">
      <c r="A535" s="1547" t="s">
        <v>1468</v>
      </c>
      <c r="B535" s="1570" t="s">
        <v>1828</v>
      </c>
      <c r="C535" s="1552" t="s">
        <v>181</v>
      </c>
      <c r="E535" s="1553"/>
    </row>
    <row r="536" spans="1:5" ht="18">
      <c r="A536" s="1547" t="s">
        <v>1469</v>
      </c>
      <c r="B536" s="1570" t="s">
        <v>1829</v>
      </c>
      <c r="C536" s="1552" t="s">
        <v>181</v>
      </c>
      <c r="E536" s="1553"/>
    </row>
    <row r="537" spans="1:5" ht="18">
      <c r="A537" s="1547" t="s">
        <v>1470</v>
      </c>
      <c r="B537" s="1571" t="s">
        <v>1830</v>
      </c>
      <c r="C537" s="1552" t="s">
        <v>181</v>
      </c>
      <c r="E537" s="1553"/>
    </row>
    <row r="538" spans="1:5" ht="18">
      <c r="A538" s="1547" t="s">
        <v>1471</v>
      </c>
      <c r="B538" s="1570" t="s">
        <v>1831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1832</v>
      </c>
      <c r="C539" s="1552" t="s">
        <v>181</v>
      </c>
      <c r="E539" s="1553"/>
    </row>
    <row r="540" spans="1:5" ht="18">
      <c r="A540" s="1547" t="s">
        <v>1473</v>
      </c>
      <c r="B540" s="1569" t="s">
        <v>1833</v>
      </c>
      <c r="C540" s="1552" t="s">
        <v>181</v>
      </c>
      <c r="E540" s="1553"/>
    </row>
    <row r="541" spans="1:5" ht="18">
      <c r="A541" s="1547" t="s">
        <v>1474</v>
      </c>
      <c r="B541" s="1570" t="s">
        <v>1834</v>
      </c>
      <c r="C541" s="1552" t="s">
        <v>181</v>
      </c>
      <c r="E541" s="1553"/>
    </row>
    <row r="542" spans="1:5" ht="18">
      <c r="A542" s="1547" t="s">
        <v>1475</v>
      </c>
      <c r="B542" s="1570" t="s">
        <v>1835</v>
      </c>
      <c r="C542" s="1552" t="s">
        <v>181</v>
      </c>
      <c r="E542" s="1553"/>
    </row>
    <row r="543" spans="1:5" ht="18">
      <c r="A543" s="1547" t="s">
        <v>1476</v>
      </c>
      <c r="B543" s="1570" t="s">
        <v>1836</v>
      </c>
      <c r="C543" s="1552" t="s">
        <v>181</v>
      </c>
      <c r="E543" s="1553"/>
    </row>
    <row r="544" spans="1:5" ht="18">
      <c r="A544" s="1547" t="s">
        <v>1477</v>
      </c>
      <c r="B544" s="1570" t="s">
        <v>1837</v>
      </c>
      <c r="C544" s="1552" t="s">
        <v>181</v>
      </c>
      <c r="E544" s="1553"/>
    </row>
    <row r="545" spans="1:5" ht="18">
      <c r="A545" s="1547" t="s">
        <v>1478</v>
      </c>
      <c r="B545" s="1571" t="s">
        <v>1838</v>
      </c>
      <c r="C545" s="1552" t="s">
        <v>181</v>
      </c>
      <c r="E545" s="1553"/>
    </row>
    <row r="546" spans="1:5" ht="18">
      <c r="A546" s="1547" t="s">
        <v>1479</v>
      </c>
      <c r="B546" s="1570" t="s">
        <v>1839</v>
      </c>
      <c r="C546" s="1552" t="s">
        <v>181</v>
      </c>
      <c r="E546" s="1553"/>
    </row>
    <row r="547" spans="1:5" ht="18">
      <c r="A547" s="1547" t="s">
        <v>1480</v>
      </c>
      <c r="B547" s="1570" t="s">
        <v>1840</v>
      </c>
      <c r="C547" s="1552" t="s">
        <v>181</v>
      </c>
      <c r="E547" s="1553"/>
    </row>
    <row r="548" spans="1:5" ht="18">
      <c r="A548" s="1547" t="s">
        <v>1481</v>
      </c>
      <c r="B548" s="1570" t="s">
        <v>1841</v>
      </c>
      <c r="C548" s="1552" t="s">
        <v>181</v>
      </c>
      <c r="E548" s="1553"/>
    </row>
    <row r="549" spans="1:5" ht="18">
      <c r="A549" s="1547" t="s">
        <v>1482</v>
      </c>
      <c r="B549" s="1570" t="s">
        <v>1842</v>
      </c>
      <c r="C549" s="1552" t="s">
        <v>181</v>
      </c>
      <c r="E549" s="1553"/>
    </row>
    <row r="550" spans="1:5" ht="18">
      <c r="A550" s="1547" t="s">
        <v>1483</v>
      </c>
      <c r="B550" s="1575" t="s">
        <v>1843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1844</v>
      </c>
      <c r="C551" s="1552" t="s">
        <v>181</v>
      </c>
      <c r="E551" s="1553"/>
    </row>
    <row r="552" spans="1:5" ht="18">
      <c r="A552" s="1547" t="s">
        <v>1485</v>
      </c>
      <c r="B552" s="1569" t="s">
        <v>1845</v>
      </c>
      <c r="C552" s="1552" t="s">
        <v>181</v>
      </c>
      <c r="E552" s="1553"/>
    </row>
    <row r="553" spans="1:5" ht="18">
      <c r="A553" s="1547" t="s">
        <v>1486</v>
      </c>
      <c r="B553" s="1570" t="s">
        <v>1846</v>
      </c>
      <c r="C553" s="1552" t="s">
        <v>181</v>
      </c>
      <c r="E553" s="1553"/>
    </row>
    <row r="554" spans="1:5" ht="18">
      <c r="A554" s="1547" t="s">
        <v>1487</v>
      </c>
      <c r="B554" s="1570" t="s">
        <v>1847</v>
      </c>
      <c r="C554" s="1552" t="s">
        <v>181</v>
      </c>
      <c r="E554" s="1553"/>
    </row>
    <row r="555" spans="1:5" ht="18">
      <c r="A555" s="1547" t="s">
        <v>1488</v>
      </c>
      <c r="B555" s="1571" t="s">
        <v>1848</v>
      </c>
      <c r="C555" s="1552" t="s">
        <v>181</v>
      </c>
      <c r="E555" s="1553"/>
    </row>
    <row r="556" spans="1:5" ht="18">
      <c r="A556" s="1547" t="s">
        <v>1489</v>
      </c>
      <c r="B556" s="1570" t="s">
        <v>1849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1850</v>
      </c>
      <c r="C557" s="1552" t="s">
        <v>181</v>
      </c>
      <c r="E557" s="1553"/>
    </row>
    <row r="558" spans="1:5" ht="18">
      <c r="A558" s="1547" t="s">
        <v>1491</v>
      </c>
      <c r="B558" s="1576" t="s">
        <v>1851</v>
      </c>
      <c r="C558" s="1552" t="s">
        <v>181</v>
      </c>
      <c r="E558" s="1553"/>
    </row>
    <row r="559" spans="1:5" ht="18">
      <c r="A559" s="1547" t="s">
        <v>1492</v>
      </c>
      <c r="B559" s="1570" t="s">
        <v>1852</v>
      </c>
      <c r="C559" s="1552" t="s">
        <v>181</v>
      </c>
      <c r="E559" s="1553"/>
    </row>
    <row r="560" spans="1:5" ht="18">
      <c r="A560" s="1547" t="s">
        <v>1493</v>
      </c>
      <c r="B560" s="1570" t="s">
        <v>1853</v>
      </c>
      <c r="C560" s="1552" t="s">
        <v>181</v>
      </c>
      <c r="E560" s="1553"/>
    </row>
    <row r="561" spans="1:5" ht="18">
      <c r="A561" s="1547" t="s">
        <v>1494</v>
      </c>
      <c r="B561" s="1570" t="s">
        <v>1854</v>
      </c>
      <c r="C561" s="1552" t="s">
        <v>181</v>
      </c>
      <c r="E561" s="1553"/>
    </row>
    <row r="562" spans="1:5" ht="18">
      <c r="A562" s="1547" t="s">
        <v>1495</v>
      </c>
      <c r="B562" s="1570" t="s">
        <v>1855</v>
      </c>
      <c r="C562" s="1552" t="s">
        <v>181</v>
      </c>
      <c r="E562" s="1553"/>
    </row>
    <row r="563" spans="1:5" ht="18">
      <c r="A563" s="1547" t="s">
        <v>1496</v>
      </c>
      <c r="B563" s="1570" t="s">
        <v>1856</v>
      </c>
      <c r="C563" s="1552" t="s">
        <v>181</v>
      </c>
      <c r="E563" s="1553"/>
    </row>
    <row r="564" spans="1:5" ht="18">
      <c r="A564" s="1547" t="s">
        <v>1497</v>
      </c>
      <c r="B564" s="1570" t="s">
        <v>1857</v>
      </c>
      <c r="C564" s="1552" t="s">
        <v>181</v>
      </c>
      <c r="E564" s="1553"/>
    </row>
    <row r="565" spans="1:5" ht="18">
      <c r="A565" s="1547" t="s">
        <v>1498</v>
      </c>
      <c r="B565" s="1571" t="s">
        <v>1858</v>
      </c>
      <c r="C565" s="1552" t="s">
        <v>181</v>
      </c>
      <c r="E565" s="1553"/>
    </row>
    <row r="566" spans="1:5" ht="18">
      <c r="A566" s="1547" t="s">
        <v>1499</v>
      </c>
      <c r="B566" s="1570" t="s">
        <v>1859</v>
      </c>
      <c r="C566" s="1552" t="s">
        <v>181</v>
      </c>
      <c r="E566" s="1553"/>
    </row>
    <row r="567" spans="1:5" ht="18">
      <c r="A567" s="1547" t="s">
        <v>1500</v>
      </c>
      <c r="B567" s="1570" t="s">
        <v>1860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1861</v>
      </c>
      <c r="C568" s="1552" t="s">
        <v>181</v>
      </c>
      <c r="E568" s="1553"/>
    </row>
    <row r="569" spans="1:5" ht="18">
      <c r="A569" s="1547" t="s">
        <v>1502</v>
      </c>
      <c r="B569" s="1576" t="s">
        <v>1862</v>
      </c>
      <c r="C569" s="1552" t="s">
        <v>181</v>
      </c>
      <c r="E569" s="1553"/>
    </row>
    <row r="570" spans="1:5" ht="18">
      <c r="A570" s="1547" t="s">
        <v>1503</v>
      </c>
      <c r="B570" s="1570" t="s">
        <v>1863</v>
      </c>
      <c r="C570" s="1552" t="s">
        <v>181</v>
      </c>
      <c r="E570" s="1553"/>
    </row>
    <row r="571" spans="1:5" ht="18">
      <c r="A571" s="1547" t="s">
        <v>1504</v>
      </c>
      <c r="B571" s="1570" t="s">
        <v>1864</v>
      </c>
      <c r="C571" s="1552" t="s">
        <v>181</v>
      </c>
      <c r="E571" s="1553"/>
    </row>
    <row r="572" spans="1:5" ht="18">
      <c r="A572" s="1547" t="s">
        <v>1505</v>
      </c>
      <c r="B572" s="1570" t="s">
        <v>1865</v>
      </c>
      <c r="C572" s="1552" t="s">
        <v>181</v>
      </c>
      <c r="E572" s="1553"/>
    </row>
    <row r="573" spans="1:5" ht="18">
      <c r="A573" s="1547" t="s">
        <v>1506</v>
      </c>
      <c r="B573" s="1570" t="s">
        <v>1866</v>
      </c>
      <c r="C573" s="1552" t="s">
        <v>181</v>
      </c>
      <c r="E573" s="1553"/>
    </row>
    <row r="574" spans="1:5" ht="18">
      <c r="A574" s="1547" t="s">
        <v>1507</v>
      </c>
      <c r="B574" s="1570" t="s">
        <v>1867</v>
      </c>
      <c r="C574" s="1552" t="s">
        <v>181</v>
      </c>
      <c r="E574" s="1553"/>
    </row>
    <row r="575" spans="1:5" ht="18">
      <c r="A575" s="1547" t="s">
        <v>1508</v>
      </c>
      <c r="B575" s="1570" t="s">
        <v>1868</v>
      </c>
      <c r="C575" s="1552" t="s">
        <v>181</v>
      </c>
      <c r="E575" s="1553"/>
    </row>
    <row r="576" spans="1:5" ht="18">
      <c r="A576" s="1547" t="s">
        <v>1509</v>
      </c>
      <c r="B576" s="1570" t="s">
        <v>1869</v>
      </c>
      <c r="C576" s="1552" t="s">
        <v>181</v>
      </c>
      <c r="E576" s="1553"/>
    </row>
    <row r="577" spans="1:5" ht="18">
      <c r="A577" s="1547" t="s">
        <v>1510</v>
      </c>
      <c r="B577" s="1571" t="s">
        <v>1870</v>
      </c>
      <c r="C577" s="1552" t="s">
        <v>181</v>
      </c>
      <c r="E577" s="1553"/>
    </row>
    <row r="578" spans="1:5" ht="18">
      <c r="A578" s="1547" t="s">
        <v>1511</v>
      </c>
      <c r="B578" s="1570" t="s">
        <v>1871</v>
      </c>
      <c r="C578" s="1552" t="s">
        <v>181</v>
      </c>
      <c r="E578" s="1553"/>
    </row>
    <row r="579" spans="1:5" ht="18">
      <c r="A579" s="1547" t="s">
        <v>1512</v>
      </c>
      <c r="B579" s="1570" t="s">
        <v>1872</v>
      </c>
      <c r="C579" s="1552" t="s">
        <v>181</v>
      </c>
      <c r="E579" s="1553"/>
    </row>
    <row r="580" spans="1:5" ht="18">
      <c r="A580" s="1547" t="s">
        <v>1513</v>
      </c>
      <c r="B580" s="1570" t="s">
        <v>1873</v>
      </c>
      <c r="C580" s="1552" t="s">
        <v>181</v>
      </c>
      <c r="E580" s="1553"/>
    </row>
    <row r="581" spans="1:5" ht="18">
      <c r="A581" s="1547" t="s">
        <v>1514</v>
      </c>
      <c r="B581" s="1570" t="s">
        <v>1874</v>
      </c>
      <c r="C581" s="1552" t="s">
        <v>181</v>
      </c>
      <c r="E581" s="1553"/>
    </row>
    <row r="582" spans="1:5" ht="18">
      <c r="A582" s="1547" t="s">
        <v>1515</v>
      </c>
      <c r="B582" s="1570" t="s">
        <v>1875</v>
      </c>
      <c r="C582" s="1552" t="s">
        <v>181</v>
      </c>
      <c r="E582" s="1553"/>
    </row>
    <row r="583" spans="1:5" ht="18">
      <c r="A583" s="1547" t="s">
        <v>1516</v>
      </c>
      <c r="B583" s="1570" t="s">
        <v>1876</v>
      </c>
      <c r="C583" s="1552" t="s">
        <v>181</v>
      </c>
      <c r="E583" s="1553"/>
    </row>
    <row r="584" spans="1:5" ht="18">
      <c r="A584" s="1547" t="s">
        <v>1517</v>
      </c>
      <c r="B584" s="1570" t="s">
        <v>1877</v>
      </c>
      <c r="C584" s="1552" t="s">
        <v>181</v>
      </c>
      <c r="E584" s="1553"/>
    </row>
    <row r="585" spans="1:5" ht="18">
      <c r="A585" s="1547" t="s">
        <v>1518</v>
      </c>
      <c r="B585" s="1570" t="s">
        <v>1878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1879</v>
      </c>
      <c r="C586" s="1552" t="s">
        <v>181</v>
      </c>
      <c r="E586" s="1553"/>
    </row>
    <row r="587" spans="1:5" ht="18.75">
      <c r="A587" s="1547" t="s">
        <v>1520</v>
      </c>
      <c r="B587" s="1569" t="s">
        <v>1880</v>
      </c>
      <c r="C587" s="1552" t="s">
        <v>181</v>
      </c>
      <c r="E587" s="1553"/>
    </row>
    <row r="588" spans="1:5" ht="18.75">
      <c r="A588" s="1547" t="s">
        <v>1521</v>
      </c>
      <c r="B588" s="1570" t="s">
        <v>1881</v>
      </c>
      <c r="C588" s="1552" t="s">
        <v>181</v>
      </c>
      <c r="E588" s="1553"/>
    </row>
    <row r="589" spans="1:5" ht="18.75">
      <c r="A589" s="1547" t="s">
        <v>1522</v>
      </c>
      <c r="B589" s="1570" t="s">
        <v>1882</v>
      </c>
      <c r="C589" s="1552" t="s">
        <v>181</v>
      </c>
      <c r="E589" s="1553"/>
    </row>
    <row r="590" spans="1:5" ht="18.75">
      <c r="A590" s="1547" t="s">
        <v>1523</v>
      </c>
      <c r="B590" s="1570" t="s">
        <v>1883</v>
      </c>
      <c r="C590" s="1552" t="s">
        <v>181</v>
      </c>
      <c r="E590" s="1553"/>
    </row>
    <row r="591" spans="1:5" ht="19.5">
      <c r="A591" s="1547" t="s">
        <v>1524</v>
      </c>
      <c r="B591" s="1571" t="s">
        <v>1884</v>
      </c>
      <c r="C591" s="1552" t="s">
        <v>181</v>
      </c>
      <c r="E591" s="1553"/>
    </row>
    <row r="592" spans="1:5" ht="18.75">
      <c r="A592" s="1547" t="s">
        <v>1525</v>
      </c>
      <c r="B592" s="1570" t="s">
        <v>1885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1886</v>
      </c>
      <c r="C593" s="1552" t="s">
        <v>181</v>
      </c>
      <c r="E593" s="1553"/>
    </row>
    <row r="594" spans="1:5" ht="18.75">
      <c r="A594" s="1547" t="s">
        <v>1527</v>
      </c>
      <c r="B594" s="1569" t="s">
        <v>1887</v>
      </c>
      <c r="C594" s="1552" t="s">
        <v>181</v>
      </c>
      <c r="E594" s="1553"/>
    </row>
    <row r="595" spans="1:5" ht="18.75">
      <c r="A595" s="1547" t="s">
        <v>1528</v>
      </c>
      <c r="B595" s="1570" t="s">
        <v>1746</v>
      </c>
      <c r="C595" s="1552" t="s">
        <v>181</v>
      </c>
      <c r="E595" s="1553"/>
    </row>
    <row r="596" spans="1:5" ht="18.75">
      <c r="A596" s="1547" t="s">
        <v>1529</v>
      </c>
      <c r="B596" s="1570" t="s">
        <v>1888</v>
      </c>
      <c r="C596" s="1552" t="s">
        <v>181</v>
      </c>
      <c r="E596" s="1553"/>
    </row>
    <row r="597" spans="1:5" ht="18.75">
      <c r="A597" s="1547" t="s">
        <v>1530</v>
      </c>
      <c r="B597" s="1570" t="s">
        <v>1889</v>
      </c>
      <c r="C597" s="1552" t="s">
        <v>181</v>
      </c>
      <c r="E597" s="1553"/>
    </row>
    <row r="598" spans="1:5" ht="18.75">
      <c r="A598" s="1547" t="s">
        <v>1531</v>
      </c>
      <c r="B598" s="1570" t="s">
        <v>1890</v>
      </c>
      <c r="C598" s="1552" t="s">
        <v>181</v>
      </c>
      <c r="E598" s="1553"/>
    </row>
    <row r="599" spans="1:5" ht="19.5">
      <c r="A599" s="1547" t="s">
        <v>1532</v>
      </c>
      <c r="B599" s="1571" t="s">
        <v>1891</v>
      </c>
      <c r="C599" s="1552" t="s">
        <v>181</v>
      </c>
      <c r="E599" s="1553"/>
    </row>
    <row r="600" spans="1:5" ht="18.75">
      <c r="A600" s="1547" t="s">
        <v>1533</v>
      </c>
      <c r="B600" s="1570" t="s">
        <v>1892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1893</v>
      </c>
      <c r="C601" s="1552" t="s">
        <v>181</v>
      </c>
      <c r="E601" s="1553"/>
    </row>
    <row r="602" spans="1:5" ht="18.75">
      <c r="A602" s="1547" t="s">
        <v>1535</v>
      </c>
      <c r="B602" s="1569" t="s">
        <v>1894</v>
      </c>
      <c r="C602" s="1552" t="s">
        <v>181</v>
      </c>
      <c r="E602" s="1553"/>
    </row>
    <row r="603" spans="1:5" ht="18.75">
      <c r="A603" s="1547" t="s">
        <v>1536</v>
      </c>
      <c r="B603" s="1570" t="s">
        <v>1895</v>
      </c>
      <c r="C603" s="1552" t="s">
        <v>181</v>
      </c>
      <c r="E603" s="1553"/>
    </row>
    <row r="604" spans="1:5" ht="18.75">
      <c r="A604" s="1547" t="s">
        <v>1537</v>
      </c>
      <c r="B604" s="1570" t="s">
        <v>1896</v>
      </c>
      <c r="C604" s="1552" t="s">
        <v>181</v>
      </c>
      <c r="E604" s="1553"/>
    </row>
    <row r="605" spans="1:5" ht="18.75">
      <c r="A605" s="1547" t="s">
        <v>1538</v>
      </c>
      <c r="B605" s="1570" t="s">
        <v>1897</v>
      </c>
      <c r="C605" s="1552" t="s">
        <v>181</v>
      </c>
      <c r="E605" s="1553"/>
    </row>
    <row r="606" spans="1:5" ht="19.5">
      <c r="A606" s="1547" t="s">
        <v>1539</v>
      </c>
      <c r="B606" s="1571" t="s">
        <v>1898</v>
      </c>
      <c r="C606" s="1552" t="s">
        <v>181</v>
      </c>
      <c r="E606" s="1553"/>
    </row>
    <row r="607" spans="1:5" ht="18.75">
      <c r="A607" s="1547" t="s">
        <v>1540</v>
      </c>
      <c r="B607" s="1570" t="s">
        <v>1899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1900</v>
      </c>
      <c r="C608" s="1552" t="s">
        <v>181</v>
      </c>
      <c r="E608" s="1553"/>
    </row>
    <row r="609" spans="1:5" ht="18.75">
      <c r="A609" s="1547" t="s">
        <v>1542</v>
      </c>
      <c r="B609" s="1569" t="s">
        <v>1901</v>
      </c>
      <c r="C609" s="1552" t="s">
        <v>181</v>
      </c>
      <c r="E609" s="1553"/>
    </row>
    <row r="610" spans="1:5" ht="18.75">
      <c r="A610" s="1547" t="s">
        <v>1543</v>
      </c>
      <c r="B610" s="1570" t="s">
        <v>1902</v>
      </c>
      <c r="C610" s="1552" t="s">
        <v>181</v>
      </c>
      <c r="E610" s="1553"/>
    </row>
    <row r="611" spans="1:5" ht="19.5">
      <c r="A611" s="1547" t="s">
        <v>1544</v>
      </c>
      <c r="B611" s="1571" t="s">
        <v>1903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1904</v>
      </c>
      <c r="C612" s="1552" t="s">
        <v>181</v>
      </c>
      <c r="E612" s="1553"/>
    </row>
    <row r="613" spans="1:5" ht="18.75">
      <c r="A613" s="1547" t="s">
        <v>1546</v>
      </c>
      <c r="B613" s="1569" t="s">
        <v>1905</v>
      </c>
      <c r="C613" s="1552" t="s">
        <v>181</v>
      </c>
      <c r="E613" s="1553"/>
    </row>
    <row r="614" spans="1:5" ht="18.75">
      <c r="A614" s="1547" t="s">
        <v>1547</v>
      </c>
      <c r="B614" s="1570" t="s">
        <v>1906</v>
      </c>
      <c r="C614" s="1552" t="s">
        <v>181</v>
      </c>
      <c r="E614" s="1553"/>
    </row>
    <row r="615" spans="1:5" ht="18.75">
      <c r="A615" s="1547" t="s">
        <v>1548</v>
      </c>
      <c r="B615" s="1570" t="s">
        <v>1907</v>
      </c>
      <c r="C615" s="1552" t="s">
        <v>181</v>
      </c>
      <c r="E615" s="1553"/>
    </row>
    <row r="616" spans="1:5" ht="18.75">
      <c r="A616" s="1547" t="s">
        <v>1549</v>
      </c>
      <c r="B616" s="1570" t="s">
        <v>1908</v>
      </c>
      <c r="C616" s="1552" t="s">
        <v>181</v>
      </c>
      <c r="E616" s="1553"/>
    </row>
    <row r="617" spans="1:5" ht="18.75">
      <c r="A617" s="1547" t="s">
        <v>1550</v>
      </c>
      <c r="B617" s="1570" t="s">
        <v>1909</v>
      </c>
      <c r="C617" s="1552" t="s">
        <v>181</v>
      </c>
      <c r="E617" s="1553"/>
    </row>
    <row r="618" spans="1:5" ht="18.75">
      <c r="A618" s="1547" t="s">
        <v>1551</v>
      </c>
      <c r="B618" s="1570" t="s">
        <v>1910</v>
      </c>
      <c r="C618" s="1552" t="s">
        <v>181</v>
      </c>
      <c r="E618" s="1553"/>
    </row>
    <row r="619" spans="1:5" ht="18.75">
      <c r="A619" s="1547" t="s">
        <v>1552</v>
      </c>
      <c r="B619" s="1570" t="s">
        <v>1911</v>
      </c>
      <c r="C619" s="1552" t="s">
        <v>181</v>
      </c>
      <c r="E619" s="1553"/>
    </row>
    <row r="620" spans="1:5" ht="18.75">
      <c r="A620" s="1547" t="s">
        <v>1553</v>
      </c>
      <c r="B620" s="1570" t="s">
        <v>1912</v>
      </c>
      <c r="C620" s="1552" t="s">
        <v>181</v>
      </c>
      <c r="E620" s="1553"/>
    </row>
    <row r="621" spans="1:5" ht="19.5">
      <c r="A621" s="1547" t="s">
        <v>1554</v>
      </c>
      <c r="B621" s="1571" t="s">
        <v>1913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1914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1915</v>
      </c>
      <c r="C648" s="1552" t="s">
        <v>181</v>
      </c>
      <c r="E648" s="1553"/>
    </row>
    <row r="649" spans="1:5" ht="18.75">
      <c r="A649" s="1547" t="s">
        <v>1582</v>
      </c>
      <c r="B649" s="1570" t="s">
        <v>1916</v>
      </c>
      <c r="C649" s="1552" t="s">
        <v>181</v>
      </c>
      <c r="E649" s="1553"/>
    </row>
    <row r="650" spans="1:5" ht="18.75">
      <c r="A650" s="1547" t="s">
        <v>1583</v>
      </c>
      <c r="B650" s="1570" t="s">
        <v>1917</v>
      </c>
      <c r="C650" s="1552" t="s">
        <v>181</v>
      </c>
      <c r="E650" s="1553"/>
    </row>
    <row r="651" spans="1:5" ht="18.75">
      <c r="A651" s="1547" t="s">
        <v>1584</v>
      </c>
      <c r="B651" s="1570" t="s">
        <v>1918</v>
      </c>
      <c r="C651" s="1552" t="s">
        <v>181</v>
      </c>
      <c r="E651" s="1553"/>
    </row>
    <row r="652" spans="1:5" ht="18.75">
      <c r="A652" s="1547" t="s">
        <v>1585</v>
      </c>
      <c r="B652" s="1570" t="s">
        <v>1919</v>
      </c>
      <c r="C652" s="1552" t="s">
        <v>181</v>
      </c>
      <c r="E652" s="1553"/>
    </row>
    <row r="653" spans="1:5" ht="18.75">
      <c r="A653" s="1547" t="s">
        <v>1586</v>
      </c>
      <c r="B653" s="1570" t="s">
        <v>1920</v>
      </c>
      <c r="C653" s="1552" t="s">
        <v>181</v>
      </c>
      <c r="E653" s="1553"/>
    </row>
    <row r="654" spans="1:5" ht="18.75">
      <c r="A654" s="1547" t="s">
        <v>1587</v>
      </c>
      <c r="B654" s="1570" t="s">
        <v>1921</v>
      </c>
      <c r="C654" s="1552" t="s">
        <v>181</v>
      </c>
      <c r="E654" s="1553"/>
    </row>
    <row r="655" spans="1:5" ht="18.75">
      <c r="A655" s="1547" t="s">
        <v>1588</v>
      </c>
      <c r="B655" s="1570" t="s">
        <v>1922</v>
      </c>
      <c r="C655" s="1552" t="s">
        <v>181</v>
      </c>
      <c r="E655" s="1553"/>
    </row>
    <row r="656" spans="1:5" ht="18.75">
      <c r="A656" s="1547" t="s">
        <v>1589</v>
      </c>
      <c r="B656" s="1570" t="s">
        <v>1923</v>
      </c>
      <c r="C656" s="1552" t="s">
        <v>181</v>
      </c>
      <c r="E656" s="1553"/>
    </row>
    <row r="657" spans="1:5" ht="18.75">
      <c r="A657" s="1547" t="s">
        <v>1590</v>
      </c>
      <c r="B657" s="1570" t="s">
        <v>1924</v>
      </c>
      <c r="C657" s="1552" t="s">
        <v>181</v>
      </c>
      <c r="E657" s="1553"/>
    </row>
    <row r="658" spans="1:5" ht="18.75">
      <c r="A658" s="1547" t="s">
        <v>1591</v>
      </c>
      <c r="B658" s="1570" t="s">
        <v>1925</v>
      </c>
      <c r="C658" s="1552" t="s">
        <v>181</v>
      </c>
      <c r="E658" s="1553"/>
    </row>
    <row r="659" spans="1:5" ht="18.75">
      <c r="A659" s="1547" t="s">
        <v>1592</v>
      </c>
      <c r="B659" s="1570" t="s">
        <v>1926</v>
      </c>
      <c r="C659" s="1552" t="s">
        <v>181</v>
      </c>
      <c r="E659" s="1553"/>
    </row>
    <row r="660" spans="1:5" ht="18.75">
      <c r="A660" s="1547" t="s">
        <v>1593</v>
      </c>
      <c r="B660" s="1570" t="s">
        <v>1927</v>
      </c>
      <c r="C660" s="1552" t="s">
        <v>181</v>
      </c>
      <c r="E660" s="1553"/>
    </row>
    <row r="661" spans="1:5" ht="18.75">
      <c r="A661" s="1547" t="s">
        <v>1594</v>
      </c>
      <c r="B661" s="1570" t="s">
        <v>1928</v>
      </c>
      <c r="C661" s="1552" t="s">
        <v>181</v>
      </c>
      <c r="E661" s="1553"/>
    </row>
    <row r="662" spans="1:5" ht="18.75">
      <c r="A662" s="1547" t="s">
        <v>1595</v>
      </c>
      <c r="B662" s="1570" t="s">
        <v>1929</v>
      </c>
      <c r="C662" s="1552" t="s">
        <v>181</v>
      </c>
      <c r="E662" s="1553"/>
    </row>
    <row r="663" spans="1:5" ht="18.75">
      <c r="A663" s="1547" t="s">
        <v>1596</v>
      </c>
      <c r="B663" s="1570" t="s">
        <v>1930</v>
      </c>
      <c r="C663" s="1552" t="s">
        <v>181</v>
      </c>
      <c r="E663" s="1553"/>
    </row>
    <row r="664" spans="1:5" ht="18.75">
      <c r="A664" s="1547" t="s">
        <v>1597</v>
      </c>
      <c r="B664" s="1570" t="s">
        <v>1931</v>
      </c>
      <c r="C664" s="1552" t="s">
        <v>181</v>
      </c>
      <c r="E664" s="1553"/>
    </row>
    <row r="665" spans="1:5" ht="18.75">
      <c r="A665" s="1547" t="s">
        <v>1598</v>
      </c>
      <c r="B665" s="1570" t="s">
        <v>1932</v>
      </c>
      <c r="C665" s="1552" t="s">
        <v>181</v>
      </c>
      <c r="E665" s="1553"/>
    </row>
    <row r="666" spans="1:5" ht="18.75">
      <c r="A666" s="1547" t="s">
        <v>1599</v>
      </c>
      <c r="B666" s="1570" t="s">
        <v>1933</v>
      </c>
      <c r="C666" s="1552" t="s">
        <v>181</v>
      </c>
      <c r="E666" s="1553"/>
    </row>
    <row r="667" spans="1:5" ht="18.75">
      <c r="A667" s="1547" t="s">
        <v>1600</v>
      </c>
      <c r="B667" s="1570" t="s">
        <v>1934</v>
      </c>
      <c r="C667" s="1552" t="s">
        <v>181</v>
      </c>
      <c r="E667" s="1553"/>
    </row>
    <row r="668" spans="1:5" ht="18.75">
      <c r="A668" s="1547" t="s">
        <v>1601</v>
      </c>
      <c r="B668" s="1570" t="s">
        <v>1935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1936</v>
      </c>
      <c r="C669" s="1552" t="s">
        <v>181</v>
      </c>
      <c r="E669" s="1553"/>
    </row>
    <row r="670" spans="1:5" ht="18.75">
      <c r="A670" s="1547" t="s">
        <v>1603</v>
      </c>
      <c r="B670" s="1569" t="s">
        <v>1937</v>
      </c>
      <c r="C670" s="1552" t="s">
        <v>181</v>
      </c>
      <c r="E670" s="1553"/>
    </row>
    <row r="671" spans="1:5" ht="18.75">
      <c r="A671" s="1547" t="s">
        <v>1604</v>
      </c>
      <c r="B671" s="1570" t="s">
        <v>1938</v>
      </c>
      <c r="C671" s="1552" t="s">
        <v>181</v>
      </c>
      <c r="E671" s="1553"/>
    </row>
    <row r="672" spans="1:5" ht="18.75">
      <c r="A672" s="1547" t="s">
        <v>1605</v>
      </c>
      <c r="B672" s="1570" t="s">
        <v>1939</v>
      </c>
      <c r="C672" s="1552" t="s">
        <v>181</v>
      </c>
      <c r="E672" s="1553"/>
    </row>
    <row r="673" spans="1:5" ht="18.75">
      <c r="A673" s="1547" t="s">
        <v>1606</v>
      </c>
      <c r="B673" s="1570" t="s">
        <v>1940</v>
      </c>
      <c r="C673" s="1552" t="s">
        <v>181</v>
      </c>
      <c r="E673" s="1553"/>
    </row>
    <row r="674" spans="1:5" ht="18.75">
      <c r="A674" s="1547" t="s">
        <v>1607</v>
      </c>
      <c r="B674" s="1570" t="s">
        <v>1941</v>
      </c>
      <c r="C674" s="1552" t="s">
        <v>181</v>
      </c>
      <c r="E674" s="1553"/>
    </row>
    <row r="675" spans="1:5" ht="18.75">
      <c r="A675" s="1547" t="s">
        <v>1608</v>
      </c>
      <c r="B675" s="1570" t="s">
        <v>1942</v>
      </c>
      <c r="C675" s="1552" t="s">
        <v>181</v>
      </c>
      <c r="E675" s="1553"/>
    </row>
    <row r="676" spans="1:5" ht="18.75">
      <c r="A676" s="1547" t="s">
        <v>1609</v>
      </c>
      <c r="B676" s="1570" t="s">
        <v>1943</v>
      </c>
      <c r="C676" s="1552" t="s">
        <v>181</v>
      </c>
      <c r="E676" s="1553"/>
    </row>
    <row r="677" spans="1:5" ht="18.75">
      <c r="A677" s="1547" t="s">
        <v>1610</v>
      </c>
      <c r="B677" s="1570" t="s">
        <v>1944</v>
      </c>
      <c r="C677" s="1552" t="s">
        <v>181</v>
      </c>
      <c r="E677" s="1553"/>
    </row>
    <row r="678" spans="1:5" ht="18.75">
      <c r="A678" s="1547" t="s">
        <v>1611</v>
      </c>
      <c r="B678" s="1570" t="s">
        <v>1945</v>
      </c>
      <c r="C678" s="1552" t="s">
        <v>181</v>
      </c>
      <c r="E678" s="1553"/>
    </row>
    <row r="679" spans="1:5" ht="19.5">
      <c r="A679" s="1547" t="s">
        <v>1612</v>
      </c>
      <c r="B679" s="1571" t="s">
        <v>1946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1947</v>
      </c>
      <c r="C680" s="1552" t="s">
        <v>181</v>
      </c>
      <c r="E680" s="1553"/>
    </row>
    <row r="681" spans="1:5" ht="18.75">
      <c r="A681" s="1547" t="s">
        <v>1614</v>
      </c>
      <c r="B681" s="1569" t="s">
        <v>1948</v>
      </c>
      <c r="C681" s="1552" t="s">
        <v>181</v>
      </c>
      <c r="E681" s="1553"/>
    </row>
    <row r="682" spans="1:5" ht="18.75">
      <c r="A682" s="1547" t="s">
        <v>1615</v>
      </c>
      <c r="B682" s="1570" t="s">
        <v>1949</v>
      </c>
      <c r="C682" s="1552" t="s">
        <v>181</v>
      </c>
      <c r="E682" s="1553"/>
    </row>
    <row r="683" spans="1:5" ht="18.75">
      <c r="A683" s="1547" t="s">
        <v>1616</v>
      </c>
      <c r="B683" s="1570" t="s">
        <v>1950</v>
      </c>
      <c r="C683" s="1552" t="s">
        <v>181</v>
      </c>
      <c r="E683" s="1553"/>
    </row>
    <row r="684" spans="1:5" ht="18.75">
      <c r="A684" s="1547" t="s">
        <v>1617</v>
      </c>
      <c r="B684" s="1570" t="s">
        <v>1951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1952</v>
      </c>
      <c r="C685" s="1552" t="s">
        <v>181</v>
      </c>
      <c r="E685" s="1553"/>
    </row>
    <row r="686" spans="1:5" ht="18.75">
      <c r="A686" s="1547" t="s">
        <v>1619</v>
      </c>
      <c r="B686" s="1569" t="s">
        <v>1953</v>
      </c>
      <c r="C686" s="1552" t="s">
        <v>181</v>
      </c>
      <c r="E686" s="1553"/>
    </row>
    <row r="687" spans="1:5" ht="18.75">
      <c r="A687" s="1547" t="s">
        <v>1620</v>
      </c>
      <c r="B687" s="1570" t="s">
        <v>1954</v>
      </c>
      <c r="C687" s="1552" t="s">
        <v>181</v>
      </c>
      <c r="E687" s="1553"/>
    </row>
    <row r="688" spans="1:5" ht="18.75">
      <c r="A688" s="1547" t="s">
        <v>1621</v>
      </c>
      <c r="B688" s="1570" t="s">
        <v>1955</v>
      </c>
      <c r="C688" s="1552" t="s">
        <v>181</v>
      </c>
      <c r="E688" s="1553"/>
    </row>
    <row r="689" spans="1:5" ht="18.75">
      <c r="A689" s="1547" t="s">
        <v>1622</v>
      </c>
      <c r="B689" s="1570" t="s">
        <v>1956</v>
      </c>
      <c r="C689" s="1552" t="s">
        <v>181</v>
      </c>
      <c r="E689" s="1553"/>
    </row>
    <row r="690" spans="1:5" ht="18.75">
      <c r="A690" s="1547" t="s">
        <v>1623</v>
      </c>
      <c r="B690" s="1570" t="s">
        <v>1957</v>
      </c>
      <c r="C690" s="1552" t="s">
        <v>181</v>
      </c>
      <c r="E690" s="1553"/>
    </row>
    <row r="691" spans="1:5" ht="18.75">
      <c r="A691" s="1547" t="s">
        <v>1624</v>
      </c>
      <c r="B691" s="1570" t="s">
        <v>1958</v>
      </c>
      <c r="C691" s="1552" t="s">
        <v>181</v>
      </c>
      <c r="E691" s="1553"/>
    </row>
    <row r="692" spans="1:5" ht="18.75">
      <c r="A692" s="1547" t="s">
        <v>1625</v>
      </c>
      <c r="B692" s="1570" t="s">
        <v>1959</v>
      </c>
      <c r="C692" s="1552" t="s">
        <v>181</v>
      </c>
      <c r="E692" s="1553"/>
    </row>
    <row r="693" spans="1:5" ht="18.75">
      <c r="A693" s="1547" t="s">
        <v>1626</v>
      </c>
      <c r="B693" s="1570" t="s">
        <v>1960</v>
      </c>
      <c r="C693" s="1552" t="s">
        <v>181</v>
      </c>
      <c r="E693" s="1553"/>
    </row>
    <row r="694" spans="1:5" ht="18.75">
      <c r="A694" s="1547" t="s">
        <v>1627</v>
      </c>
      <c r="B694" s="1570" t="s">
        <v>1961</v>
      </c>
      <c r="C694" s="1552" t="s">
        <v>181</v>
      </c>
      <c r="E694" s="1553"/>
    </row>
    <row r="695" spans="1:5" ht="18.75">
      <c r="A695" s="1547" t="s">
        <v>1628</v>
      </c>
      <c r="B695" s="1570" t="s">
        <v>1962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1963</v>
      </c>
      <c r="C696" s="1552" t="s">
        <v>181</v>
      </c>
      <c r="E696" s="1553"/>
    </row>
    <row r="697" spans="1:5" ht="18.75">
      <c r="A697" s="1547" t="s">
        <v>1630</v>
      </c>
      <c r="B697" s="1569" t="s">
        <v>1964</v>
      </c>
      <c r="C697" s="1552" t="s">
        <v>181</v>
      </c>
      <c r="E697" s="1553"/>
    </row>
    <row r="698" spans="1:5" ht="18.75">
      <c r="A698" s="1547" t="s">
        <v>1631</v>
      </c>
      <c r="B698" s="1570" t="s">
        <v>1965</v>
      </c>
      <c r="C698" s="1552" t="s">
        <v>181</v>
      </c>
      <c r="E698" s="1553"/>
    </row>
    <row r="699" spans="1:5" ht="18.75">
      <c r="A699" s="1547" t="s">
        <v>1632</v>
      </c>
      <c r="B699" s="1570" t="s">
        <v>1966</v>
      </c>
      <c r="C699" s="1552" t="s">
        <v>181</v>
      </c>
      <c r="E699" s="1553"/>
    </row>
    <row r="700" spans="1:5" ht="18.75">
      <c r="A700" s="1547" t="s">
        <v>1633</v>
      </c>
      <c r="B700" s="1570" t="s">
        <v>1967</v>
      </c>
      <c r="C700" s="1552" t="s">
        <v>181</v>
      </c>
      <c r="E700" s="1553"/>
    </row>
    <row r="701" spans="1:5" ht="18.75">
      <c r="A701" s="1547" t="s">
        <v>1634</v>
      </c>
      <c r="B701" s="1570" t="s">
        <v>1968</v>
      </c>
      <c r="C701" s="1552" t="s">
        <v>181</v>
      </c>
      <c r="E701" s="1553"/>
    </row>
    <row r="702" spans="1:5" ht="18.75">
      <c r="A702" s="1547" t="s">
        <v>1635</v>
      </c>
      <c r="B702" s="1570" t="s">
        <v>1969</v>
      </c>
      <c r="C702" s="1552" t="s">
        <v>181</v>
      </c>
      <c r="E702" s="1553"/>
    </row>
    <row r="703" spans="1:5" ht="18.75">
      <c r="A703" s="1547" t="s">
        <v>1636</v>
      </c>
      <c r="B703" s="1570" t="s">
        <v>1970</v>
      </c>
      <c r="C703" s="1552" t="s">
        <v>181</v>
      </c>
      <c r="E703" s="1553"/>
    </row>
    <row r="704" spans="1:5" ht="18.75">
      <c r="A704" s="1547" t="s">
        <v>1637</v>
      </c>
      <c r="B704" s="1570" t="s">
        <v>1971</v>
      </c>
      <c r="C704" s="1552" t="s">
        <v>181</v>
      </c>
      <c r="E704" s="1553"/>
    </row>
    <row r="705" spans="1:5" ht="18.75">
      <c r="A705" s="1547" t="s">
        <v>1638</v>
      </c>
      <c r="B705" s="1570" t="s">
        <v>1972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1973</v>
      </c>
      <c r="C706" s="1552" t="s">
        <v>181</v>
      </c>
      <c r="E706" s="1553"/>
    </row>
    <row r="707" spans="1:5" ht="18.75">
      <c r="A707" s="1547" t="s">
        <v>1640</v>
      </c>
      <c r="B707" s="1569" t="s">
        <v>1974</v>
      </c>
      <c r="C707" s="1552" t="s">
        <v>181</v>
      </c>
      <c r="E707" s="1553"/>
    </row>
    <row r="708" spans="1:5" ht="18.75">
      <c r="A708" s="1547" t="s">
        <v>1641</v>
      </c>
      <c r="B708" s="1570" t="s">
        <v>1975</v>
      </c>
      <c r="C708" s="1552" t="s">
        <v>181</v>
      </c>
      <c r="E708" s="1553"/>
    </row>
    <row r="709" spans="1:5" ht="18.75">
      <c r="A709" s="1547" t="s">
        <v>1642</v>
      </c>
      <c r="B709" s="1570" t="s">
        <v>1976</v>
      </c>
      <c r="C709" s="1552" t="s">
        <v>181</v>
      </c>
      <c r="E709" s="1553"/>
    </row>
    <row r="710" spans="1:5" ht="18.75">
      <c r="A710" s="1547" t="s">
        <v>1643</v>
      </c>
      <c r="B710" s="1570" t="s">
        <v>1977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1978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G24" sqref="AG24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2046</v>
      </c>
      <c r="I2" s="61"/>
    </row>
    <row r="3" spans="1:9" ht="12.75">
      <c r="A3" s="61" t="s">
        <v>709</v>
      </c>
      <c r="B3" s="61" t="s">
        <v>2047</v>
      </c>
      <c r="I3" s="61"/>
    </row>
    <row r="4" spans="1:9" ht="15.75">
      <c r="A4" s="61" t="s">
        <v>710</v>
      </c>
      <c r="B4" s="61" t="s">
        <v>2048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816">
        <f>$B$7</f>
        <v>0</v>
      </c>
      <c r="J14" s="1817"/>
      <c r="K14" s="181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6">
        <f>$B$9</f>
        <v>0</v>
      </c>
      <c r="J16" s="1787"/>
      <c r="K16" s="1788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9">
        <f>$B$12</f>
        <v>0</v>
      </c>
      <c r="J19" s="1850"/>
      <c r="K19" s="1851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5" t="s">
        <v>2057</v>
      </c>
      <c r="M23" s="1756"/>
      <c r="N23" s="1756"/>
      <c r="O23" s="1757"/>
      <c r="P23" s="1764" t="s">
        <v>2058</v>
      </c>
      <c r="Q23" s="1765"/>
      <c r="R23" s="1765"/>
      <c r="S23" s="1766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84" t="s">
        <v>744</v>
      </c>
      <c r="K30" s="1785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80" t="s">
        <v>747</v>
      </c>
      <c r="K33" s="1781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82" t="s">
        <v>194</v>
      </c>
      <c r="K39" s="178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93" t="s">
        <v>199</v>
      </c>
      <c r="K47" s="1794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80" t="s">
        <v>200</v>
      </c>
      <c r="K48" s="1781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91" t="s">
        <v>272</v>
      </c>
      <c r="K66" s="1792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91" t="s">
        <v>722</v>
      </c>
      <c r="K70" s="1792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91" t="s">
        <v>219</v>
      </c>
      <c r="K76" s="1792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91" t="s">
        <v>221</v>
      </c>
      <c r="K79" s="1792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7" t="s">
        <v>222</v>
      </c>
      <c r="K80" s="1798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7" t="s">
        <v>223</v>
      </c>
      <c r="K81" s="1798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7" t="s">
        <v>1661</v>
      </c>
      <c r="K82" s="1798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91" t="s">
        <v>224</v>
      </c>
      <c r="K83" s="1792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1995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2014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2045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91" t="s">
        <v>234</v>
      </c>
      <c r="K98" s="1792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91" t="s">
        <v>235</v>
      </c>
      <c r="K99" s="1792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91" t="s">
        <v>236</v>
      </c>
      <c r="K100" s="1792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91" t="s">
        <v>237</v>
      </c>
      <c r="K101" s="1792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91" t="s">
        <v>1662</v>
      </c>
      <c r="K108" s="1792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91" t="s">
        <v>1659</v>
      </c>
      <c r="K112" s="1792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91" t="s">
        <v>1660</v>
      </c>
      <c r="K113" s="1792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7" t="s">
        <v>247</v>
      </c>
      <c r="K114" s="1798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91" t="s">
        <v>273</v>
      </c>
      <c r="K115" s="1792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95" t="s">
        <v>248</v>
      </c>
      <c r="K118" s="1796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95" t="s">
        <v>249</v>
      </c>
      <c r="K119" s="1796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95" t="s">
        <v>623</v>
      </c>
      <c r="K127" s="1796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95" t="s">
        <v>685</v>
      </c>
      <c r="K130" s="1796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91" t="s">
        <v>686</v>
      </c>
      <c r="K131" s="1792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9" t="s">
        <v>914</v>
      </c>
      <c r="K136" s="180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801" t="s">
        <v>694</v>
      </c>
      <c r="K140" s="1802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801" t="s">
        <v>694</v>
      </c>
      <c r="K141" s="1802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</sheetData>
  <sheetProtection password="81B0" sheet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Radeto</cp:lastModifiedBy>
  <cp:lastPrinted>2019-01-10T13:58:54Z</cp:lastPrinted>
  <dcterms:created xsi:type="dcterms:W3CDTF">1997-12-10T11:54:07Z</dcterms:created>
  <dcterms:modified xsi:type="dcterms:W3CDTF">2020-03-11T08:06:14Z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